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7490" windowHeight="11010"/>
  </bookViews>
  <sheets>
    <sheet name="Лист1" sheetId="1" r:id="rId1"/>
  </sheets>
  <definedNames>
    <definedName name="_xlnm._FilterDatabase" localSheetId="0" hidden="1">Лист1!$A$15:$L$33</definedName>
    <definedName name="_xlnm.Print_Titles" localSheetId="0">Лист1!$6:$8</definedName>
  </definedNames>
  <calcPr calcId="125725"/>
</workbook>
</file>

<file path=xl/calcChain.xml><?xml version="1.0" encoding="utf-8"?>
<calcChain xmlns="http://schemas.openxmlformats.org/spreadsheetml/2006/main">
  <c r="K30" i="1"/>
  <c r="K29"/>
  <c r="K28"/>
  <c r="K27"/>
  <c r="K26"/>
  <c r="K25"/>
  <c r="K24"/>
  <c r="K23"/>
  <c r="K22"/>
  <c r="K21"/>
  <c r="K20"/>
  <c r="K19"/>
  <c r="K18"/>
  <c r="K17"/>
  <c r="J31"/>
  <c r="J33" s="1"/>
  <c r="I31"/>
  <c r="I33" s="1"/>
  <c r="H31"/>
  <c r="H33" s="1"/>
  <c r="G31"/>
  <c r="K16"/>
  <c r="K31" l="1"/>
  <c r="K33" s="1"/>
  <c r="G33"/>
</calcChain>
</file>

<file path=xl/sharedStrings.xml><?xml version="1.0" encoding="utf-8"?>
<sst xmlns="http://schemas.openxmlformats.org/spreadsheetml/2006/main" count="100" uniqueCount="53">
  <si>
    <t>ГРБС</t>
  </si>
  <si>
    <t>Ожидаемый  результат от реализации подпрограммного мероприятия (в натуральном выражении)</t>
  </si>
  <si>
    <t>РзПр</t>
  </si>
  <si>
    <t>ЦСР</t>
  </si>
  <si>
    <t>Код бюджетной классификации</t>
  </si>
  <si>
    <t>Итого по подпрограмме</t>
  </si>
  <si>
    <t>0702</t>
  </si>
  <si>
    <t>0701</t>
  </si>
  <si>
    <t>Задача 1. Повышение энергетической эффективности экономики Богучанского района</t>
  </si>
  <si>
    <t>Наименование  программы, подпрограммы</t>
  </si>
  <si>
    <t>Управление образования администрации Богучанского района</t>
  </si>
  <si>
    <t>0340080000</t>
  </si>
  <si>
    <t>МКОУ Кежекская СОШ (здание школы)</t>
  </si>
  <si>
    <t xml:space="preserve"> </t>
  </si>
  <si>
    <t xml:space="preserve">Приложение № 2 к подпрограмме "Энергосбережение и повышение энергетической эффективности на территории Богучанского района" </t>
  </si>
  <si>
    <t>МКОУ "Невонская СОШ" (здание основной школы, здание начальной школы, здание мастерских)</t>
  </si>
  <si>
    <t>МБУ ДО "Невонская детская школа искусств"</t>
  </si>
  <si>
    <t>МКОУ "Хребтовская СОШ" (здание основной школы, здание начальной школы, здание мастерских)</t>
  </si>
  <si>
    <t>0801</t>
  </si>
  <si>
    <t xml:space="preserve">МБУК БМ РДК "Янтарь" СДК п.Хребтовый 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</si>
  <si>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</si>
  <si>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Подпрограмма "Энергосбережение и повышение энергетической эффективности на территории Богучанского района" </t>
  </si>
  <si>
    <t>Цель: Формирование целостной и эффективной системы управления энергосбережением и повышением энергетической эффективности.</t>
  </si>
  <si>
    <t>Перечень мероприятий подпрограммы с указанием объема средств на их реализацию и ожидаемых результатов</t>
  </si>
  <si>
    <t>Главный распорядитель бюджетных средств</t>
  </si>
  <si>
    <t xml:space="preserve">В том числе по источникам финансирования                                                                     </t>
  </si>
  <si>
    <t>районный бюджет</t>
  </si>
  <si>
    <t>Мероприятие 1. Установка приборов учета используемой тепловой энергии  на объектах муниципальной собственности</t>
  </si>
  <si>
    <t>Организация  учета тепловой энергии, установка 6 приборов учета тепловой энергии в 2020 году</t>
  </si>
  <si>
    <t>Организация  учета тепловой энергии, установка 2 приборов учета тепловой энергии в 2020 году</t>
  </si>
  <si>
    <t>Организация  учета тепловой энергии, установка 1 прибора учета тепловой энергии в 2020 году</t>
  </si>
  <si>
    <t>МКУ «Управление культуры, физической культуры, спорта и молодежной политики Богучанского района»</t>
  </si>
  <si>
    <t>МКОУ Богучанская СОШ №1 имени Клавдии Ильиничны Безруких  (здание мастерских)</t>
  </si>
  <si>
    <t>МКДОУ д\с "Солнышко" п.Таежный (здание д\сада)</t>
  </si>
  <si>
    <t>МКДОУ д\с "Ёлочка" п.Красногорьевский (здание д\сада)</t>
  </si>
  <si>
    <t>0703</t>
  </si>
  <si>
    <t>Организация  учета тепловой энергии, установка 1 прибора учета тепловой энергии в 2021 году</t>
  </si>
  <si>
    <t>Организация  учета тепловой энергии, установка 3 приборов учета тепловой энергии в 2021 году</t>
  </si>
  <si>
    <t xml:space="preserve">МКОУ  Нижнетерянская СОШ </t>
  </si>
  <si>
    <t>МКОУ Манзенская СОШ</t>
  </si>
  <si>
    <t>Организация  учета тепловой энергии, установка 4 прибора учета тепловой энергии в 2021 году</t>
  </si>
  <si>
    <t>МБУК БМ РДК "Янтарь" СДК п.Артюгино</t>
  </si>
  <si>
    <t>МБУК БМ РДК "Янтарь" СДК п.Беляки</t>
  </si>
  <si>
    <t>МБУК БМ РДК "Янтарь" СДК п.Манзя</t>
  </si>
  <si>
    <t>МБУК БМ РДК "Янтарь" СДК п.Ангарский</t>
  </si>
  <si>
    <t>МУК "Богучанская межпоселенческая Центральная  Районная  Библиотека" с.Богучаны</t>
  </si>
  <si>
    <t xml:space="preserve">текущий финансовый год 2020 </t>
  </si>
  <si>
    <t xml:space="preserve">очередной финансовый год 2021 </t>
  </si>
  <si>
    <t>первый год планового периода 2022</t>
  </si>
  <si>
    <t>второй год планового периода 2023</t>
  </si>
  <si>
    <t xml:space="preserve">Итого на период   2020-2023гг.             </t>
  </si>
  <si>
    <t>Расходы по годам реализации подпрограммы  (рублей)</t>
  </si>
  <si>
    <t>Приложение №5 к  постановлению администрации Богучанского района                                             от 11.11.2020 № 1147-п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</si>
</sst>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>
      <selection activeCell="K2" sqref="K2:L2"/>
    </sheetView>
  </sheetViews>
  <sheetFormatPr defaultColWidth="9.140625" defaultRowHeight="12.75"/>
  <cols>
    <col min="1" max="1" width="9.140625" style="19"/>
    <col min="2" max="2" width="28.7109375" style="6" customWidth="1"/>
    <col min="3" max="3" width="24.5703125" style="19" customWidth="1"/>
    <col min="4" max="5" width="7.28515625" style="19" customWidth="1"/>
    <col min="6" max="6" width="11" style="19" customWidth="1"/>
    <col min="7" max="10" width="11.85546875" style="2" customWidth="1"/>
    <col min="11" max="11" width="14.7109375" style="2" customWidth="1"/>
    <col min="12" max="12" width="63.140625" style="19" customWidth="1"/>
    <col min="13" max="16384" width="9.140625" style="19"/>
  </cols>
  <sheetData>
    <row r="1" spans="2:12" ht="31.5" customHeight="1">
      <c r="K1" s="20" t="s">
        <v>52</v>
      </c>
      <c r="L1" s="20"/>
    </row>
    <row r="2" spans="2:12" ht="47.25" customHeight="1">
      <c r="G2" s="3"/>
      <c r="H2" s="3"/>
      <c r="I2" s="3"/>
      <c r="J2" s="3"/>
      <c r="K2" s="30" t="s">
        <v>14</v>
      </c>
      <c r="L2" s="30"/>
    </row>
    <row r="3" spans="2:12" ht="14.25" customHeight="1">
      <c r="G3" s="3"/>
      <c r="H3" s="3"/>
      <c r="I3" s="3" t="s">
        <v>13</v>
      </c>
      <c r="J3" s="3"/>
      <c r="K3" s="3"/>
      <c r="L3" s="7"/>
    </row>
    <row r="4" spans="2:12" ht="12.75" customHeight="1">
      <c r="C4" s="41" t="s">
        <v>23</v>
      </c>
      <c r="D4" s="41"/>
      <c r="E4" s="41"/>
      <c r="F4" s="41"/>
      <c r="G4" s="41"/>
      <c r="H4" s="41"/>
      <c r="I4" s="41"/>
      <c r="J4" s="41"/>
      <c r="K4" s="41"/>
    </row>
    <row r="6" spans="2:12" ht="12.75" customHeight="1">
      <c r="B6" s="31" t="s">
        <v>9</v>
      </c>
      <c r="C6" s="33" t="s">
        <v>24</v>
      </c>
      <c r="D6" s="35" t="s">
        <v>4</v>
      </c>
      <c r="E6" s="36"/>
      <c r="F6" s="37"/>
      <c r="G6" s="42" t="s">
        <v>51</v>
      </c>
      <c r="H6" s="43"/>
      <c r="I6" s="43"/>
      <c r="J6" s="43"/>
      <c r="K6" s="44"/>
      <c r="L6" s="33" t="s">
        <v>1</v>
      </c>
    </row>
    <row r="7" spans="2:12">
      <c r="B7" s="32"/>
      <c r="C7" s="34"/>
      <c r="D7" s="38"/>
      <c r="E7" s="39"/>
      <c r="F7" s="40"/>
      <c r="G7" s="45"/>
      <c r="H7" s="46"/>
      <c r="I7" s="46"/>
      <c r="J7" s="46"/>
      <c r="K7" s="47"/>
      <c r="L7" s="34"/>
    </row>
    <row r="8" spans="2:12" ht="45.75" customHeight="1">
      <c r="B8" s="32"/>
      <c r="C8" s="34"/>
      <c r="D8" s="18" t="s">
        <v>0</v>
      </c>
      <c r="E8" s="18" t="s">
        <v>2</v>
      </c>
      <c r="F8" s="18" t="s">
        <v>3</v>
      </c>
      <c r="G8" s="8" t="s">
        <v>46</v>
      </c>
      <c r="H8" s="8" t="s">
        <v>47</v>
      </c>
      <c r="I8" s="8" t="s">
        <v>48</v>
      </c>
      <c r="J8" s="2" t="s">
        <v>49</v>
      </c>
      <c r="K8" s="11" t="s">
        <v>50</v>
      </c>
      <c r="L8" s="48"/>
    </row>
    <row r="9" spans="2:12" ht="15" customHeight="1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12">
        <v>11</v>
      </c>
    </row>
    <row r="10" spans="2:12" ht="18.75" customHeight="1">
      <c r="B10" s="24" t="s">
        <v>20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20.25" customHeight="1">
      <c r="B11" s="24" t="s">
        <v>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3.5" customHeight="1">
      <c r="B12" s="24" t="s">
        <v>22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ht="22.5" customHeight="1">
      <c r="B13" s="21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2:12" ht="22.5" customHeight="1">
      <c r="B14" s="24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22.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46.5" customHeight="1">
      <c r="B16" s="17" t="s">
        <v>32</v>
      </c>
      <c r="C16" s="12" t="s">
        <v>10</v>
      </c>
      <c r="D16" s="12">
        <v>875</v>
      </c>
      <c r="E16" s="1" t="s">
        <v>6</v>
      </c>
      <c r="F16" s="9" t="s">
        <v>11</v>
      </c>
      <c r="G16" s="4">
        <v>246380.69</v>
      </c>
      <c r="H16" s="4">
        <v>0</v>
      </c>
      <c r="I16" s="4">
        <v>0</v>
      </c>
      <c r="J16" s="4">
        <v>0</v>
      </c>
      <c r="K16" s="4">
        <f t="shared" ref="K16:K31" si="0">G16+H16+I16+J16</f>
        <v>246380.69</v>
      </c>
      <c r="L16" s="12" t="s">
        <v>30</v>
      </c>
    </row>
    <row r="17" spans="2:12" ht="56.25" customHeight="1">
      <c r="B17" s="17" t="s">
        <v>15</v>
      </c>
      <c r="C17" s="12" t="s">
        <v>10</v>
      </c>
      <c r="D17" s="12">
        <v>875</v>
      </c>
      <c r="E17" s="1" t="s">
        <v>6</v>
      </c>
      <c r="F17" s="9" t="s">
        <v>11</v>
      </c>
      <c r="G17" s="4">
        <v>1499052.43</v>
      </c>
      <c r="H17" s="4">
        <v>0</v>
      </c>
      <c r="I17" s="4">
        <v>0</v>
      </c>
      <c r="J17" s="4">
        <v>0</v>
      </c>
      <c r="K17" s="4">
        <f t="shared" si="0"/>
        <v>1499052.43</v>
      </c>
      <c r="L17" s="12" t="s">
        <v>28</v>
      </c>
    </row>
    <row r="18" spans="2:12" ht="63.75">
      <c r="B18" s="17" t="s">
        <v>16</v>
      </c>
      <c r="C18" s="12" t="s">
        <v>31</v>
      </c>
      <c r="D18" s="12">
        <v>856</v>
      </c>
      <c r="E18" s="1" t="s">
        <v>35</v>
      </c>
      <c r="F18" s="9" t="s">
        <v>11</v>
      </c>
      <c r="G18" s="4">
        <v>408730.8</v>
      </c>
      <c r="H18" s="4">
        <v>0</v>
      </c>
      <c r="I18" s="4">
        <v>0</v>
      </c>
      <c r="J18" s="4">
        <v>0</v>
      </c>
      <c r="K18" s="4">
        <f t="shared" si="0"/>
        <v>408730.8</v>
      </c>
      <c r="L18" s="12" t="s">
        <v>29</v>
      </c>
    </row>
    <row r="19" spans="2:12" ht="51">
      <c r="B19" s="17" t="s">
        <v>17</v>
      </c>
      <c r="C19" s="12" t="s">
        <v>10</v>
      </c>
      <c r="D19" s="12">
        <v>875</v>
      </c>
      <c r="E19" s="1" t="s">
        <v>6</v>
      </c>
      <c r="F19" s="9" t="s">
        <v>11</v>
      </c>
      <c r="G19" s="4">
        <v>1696479.64</v>
      </c>
      <c r="H19" s="4">
        <v>0</v>
      </c>
      <c r="I19" s="4">
        <v>0</v>
      </c>
      <c r="J19" s="4">
        <v>0</v>
      </c>
      <c r="K19" s="4">
        <f t="shared" si="0"/>
        <v>1696479.64</v>
      </c>
      <c r="L19" s="12" t="s">
        <v>28</v>
      </c>
    </row>
    <row r="20" spans="2:12" ht="63.75">
      <c r="B20" s="17" t="s">
        <v>19</v>
      </c>
      <c r="C20" s="12" t="s">
        <v>31</v>
      </c>
      <c r="D20" s="12">
        <v>856</v>
      </c>
      <c r="E20" s="1" t="s">
        <v>18</v>
      </c>
      <c r="F20" s="9" t="s">
        <v>11</v>
      </c>
      <c r="G20" s="4">
        <v>638945.37</v>
      </c>
      <c r="H20" s="4">
        <v>0</v>
      </c>
      <c r="I20" s="4">
        <v>0</v>
      </c>
      <c r="J20" s="4">
        <v>0</v>
      </c>
      <c r="K20" s="4">
        <f t="shared" si="0"/>
        <v>638945.37</v>
      </c>
      <c r="L20" s="12" t="s">
        <v>29</v>
      </c>
    </row>
    <row r="21" spans="2:12" ht="38.25">
      <c r="B21" s="17" t="s">
        <v>33</v>
      </c>
      <c r="C21" s="12" t="s">
        <v>10</v>
      </c>
      <c r="D21" s="12">
        <v>875</v>
      </c>
      <c r="E21" s="1" t="s">
        <v>7</v>
      </c>
      <c r="F21" s="9" t="s">
        <v>11</v>
      </c>
      <c r="G21" s="4">
        <v>0</v>
      </c>
      <c r="H21" s="4">
        <v>328384</v>
      </c>
      <c r="I21" s="4">
        <v>0</v>
      </c>
      <c r="J21" s="4">
        <v>0</v>
      </c>
      <c r="K21" s="4">
        <f t="shared" si="0"/>
        <v>328384</v>
      </c>
      <c r="L21" s="12" t="s">
        <v>36</v>
      </c>
    </row>
    <row r="22" spans="2:12" ht="38.25">
      <c r="B22" s="17" t="s">
        <v>34</v>
      </c>
      <c r="C22" s="12" t="s">
        <v>10</v>
      </c>
      <c r="D22" s="12">
        <v>875</v>
      </c>
      <c r="E22" s="1" t="s">
        <v>7</v>
      </c>
      <c r="F22" s="9" t="s">
        <v>11</v>
      </c>
      <c r="G22" s="4">
        <v>0</v>
      </c>
      <c r="H22" s="4">
        <v>500001</v>
      </c>
      <c r="I22" s="4">
        <v>0</v>
      </c>
      <c r="J22" s="4">
        <v>0</v>
      </c>
      <c r="K22" s="4">
        <f t="shared" si="0"/>
        <v>500001</v>
      </c>
      <c r="L22" s="12" t="s">
        <v>37</v>
      </c>
    </row>
    <row r="23" spans="2:12" ht="38.25">
      <c r="B23" s="10" t="s">
        <v>12</v>
      </c>
      <c r="C23" s="12" t="s">
        <v>10</v>
      </c>
      <c r="D23" s="12">
        <v>875</v>
      </c>
      <c r="E23" s="1" t="s">
        <v>6</v>
      </c>
      <c r="F23" s="9" t="s">
        <v>11</v>
      </c>
      <c r="G23" s="4">
        <v>0</v>
      </c>
      <c r="H23" s="4">
        <v>634751</v>
      </c>
      <c r="I23" s="4">
        <v>0</v>
      </c>
      <c r="J23" s="4">
        <v>0</v>
      </c>
      <c r="K23" s="4">
        <f t="shared" si="0"/>
        <v>634751</v>
      </c>
      <c r="L23" s="12" t="s">
        <v>36</v>
      </c>
    </row>
    <row r="24" spans="2:12" ht="38.25">
      <c r="B24" s="10" t="s">
        <v>38</v>
      </c>
      <c r="C24" s="12" t="s">
        <v>10</v>
      </c>
      <c r="D24" s="12">
        <v>875</v>
      </c>
      <c r="E24" s="1" t="s">
        <v>6</v>
      </c>
      <c r="F24" s="9" t="s">
        <v>11</v>
      </c>
      <c r="G24" s="4">
        <v>0</v>
      </c>
      <c r="H24" s="4">
        <v>888395</v>
      </c>
      <c r="I24" s="4">
        <v>0</v>
      </c>
      <c r="J24" s="4">
        <v>0</v>
      </c>
      <c r="K24" s="4">
        <f t="shared" si="0"/>
        <v>888395</v>
      </c>
      <c r="L24" s="12" t="s">
        <v>40</v>
      </c>
    </row>
    <row r="25" spans="2:12" ht="38.25">
      <c r="B25" s="10" t="s">
        <v>39</v>
      </c>
      <c r="C25" s="12" t="s">
        <v>10</v>
      </c>
      <c r="D25" s="12">
        <v>875</v>
      </c>
      <c r="E25" s="1" t="s">
        <v>6</v>
      </c>
      <c r="F25" s="9" t="s">
        <v>11</v>
      </c>
      <c r="G25" s="4">
        <v>0</v>
      </c>
      <c r="H25" s="4">
        <v>450000</v>
      </c>
      <c r="I25" s="4">
        <v>0</v>
      </c>
      <c r="J25" s="4">
        <v>0</v>
      </c>
      <c r="K25" s="4">
        <f t="shared" si="0"/>
        <v>450000</v>
      </c>
      <c r="L25" s="12" t="s">
        <v>36</v>
      </c>
    </row>
    <row r="26" spans="2:12" ht="63.75">
      <c r="B26" s="17" t="s">
        <v>41</v>
      </c>
      <c r="C26" s="12" t="s">
        <v>31</v>
      </c>
      <c r="D26" s="12">
        <v>856</v>
      </c>
      <c r="E26" s="1" t="s">
        <v>18</v>
      </c>
      <c r="F26" s="9" t="s">
        <v>11</v>
      </c>
      <c r="G26" s="4">
        <v>0</v>
      </c>
      <c r="H26" s="4">
        <v>350000</v>
      </c>
      <c r="I26" s="4">
        <v>0</v>
      </c>
      <c r="J26" s="4">
        <v>0</v>
      </c>
      <c r="K26" s="4">
        <f t="shared" si="0"/>
        <v>350000</v>
      </c>
      <c r="L26" s="12" t="s">
        <v>36</v>
      </c>
    </row>
    <row r="27" spans="2:12" ht="63.75">
      <c r="B27" s="17" t="s">
        <v>42</v>
      </c>
      <c r="C27" s="12" t="s">
        <v>31</v>
      </c>
      <c r="D27" s="12">
        <v>856</v>
      </c>
      <c r="E27" s="1" t="s">
        <v>18</v>
      </c>
      <c r="F27" s="9" t="s">
        <v>11</v>
      </c>
      <c r="G27" s="4">
        <v>0</v>
      </c>
      <c r="H27" s="4">
        <v>350000</v>
      </c>
      <c r="I27" s="4">
        <v>0</v>
      </c>
      <c r="J27" s="4">
        <v>0</v>
      </c>
      <c r="K27" s="4">
        <f t="shared" si="0"/>
        <v>350000</v>
      </c>
      <c r="L27" s="12" t="s">
        <v>36</v>
      </c>
    </row>
    <row r="28" spans="2:12" ht="63.75">
      <c r="B28" s="17" t="s">
        <v>43</v>
      </c>
      <c r="C28" s="12" t="s">
        <v>31</v>
      </c>
      <c r="D28" s="12">
        <v>856</v>
      </c>
      <c r="E28" s="1" t="s">
        <v>18</v>
      </c>
      <c r="F28" s="9" t="s">
        <v>11</v>
      </c>
      <c r="G28" s="4">
        <v>0</v>
      </c>
      <c r="H28" s="4">
        <v>350000</v>
      </c>
      <c r="I28" s="4">
        <v>0</v>
      </c>
      <c r="J28" s="4">
        <v>0</v>
      </c>
      <c r="K28" s="4">
        <f t="shared" si="0"/>
        <v>350000</v>
      </c>
      <c r="L28" s="12" t="s">
        <v>36</v>
      </c>
    </row>
    <row r="29" spans="2:12" ht="63.75">
      <c r="B29" s="17" t="s">
        <v>44</v>
      </c>
      <c r="C29" s="12" t="s">
        <v>31</v>
      </c>
      <c r="D29" s="12">
        <v>856</v>
      </c>
      <c r="E29" s="1" t="s">
        <v>18</v>
      </c>
      <c r="F29" s="9" t="s">
        <v>11</v>
      </c>
      <c r="G29" s="4">
        <v>0</v>
      </c>
      <c r="H29" s="4">
        <v>350000</v>
      </c>
      <c r="I29" s="4">
        <v>0</v>
      </c>
      <c r="J29" s="4">
        <v>0</v>
      </c>
      <c r="K29" s="4">
        <f t="shared" si="0"/>
        <v>350000</v>
      </c>
      <c r="L29" s="12" t="s">
        <v>36</v>
      </c>
    </row>
    <row r="30" spans="2:12" ht="63.75">
      <c r="B30" s="10" t="s">
        <v>45</v>
      </c>
      <c r="C30" s="12" t="s">
        <v>31</v>
      </c>
      <c r="D30" s="12">
        <v>856</v>
      </c>
      <c r="E30" s="1" t="s">
        <v>18</v>
      </c>
      <c r="F30" s="9" t="s">
        <v>11</v>
      </c>
      <c r="G30" s="4">
        <v>0</v>
      </c>
      <c r="H30" s="4">
        <v>350000</v>
      </c>
      <c r="I30" s="4">
        <v>0</v>
      </c>
      <c r="J30" s="4">
        <v>0</v>
      </c>
      <c r="K30" s="4">
        <f t="shared" si="0"/>
        <v>350000</v>
      </c>
      <c r="L30" s="12" t="s">
        <v>36</v>
      </c>
    </row>
    <row r="31" spans="2:12">
      <c r="B31" s="25" t="s">
        <v>5</v>
      </c>
      <c r="C31" s="26"/>
      <c r="D31" s="26"/>
      <c r="E31" s="26"/>
      <c r="F31" s="27"/>
      <c r="G31" s="4">
        <f>SUM(G16:G30)</f>
        <v>4489588.93</v>
      </c>
      <c r="H31" s="4">
        <f>SUM(H16:H30)</f>
        <v>4551531</v>
      </c>
      <c r="I31" s="4">
        <f>SUM(I16:I30)</f>
        <v>0</v>
      </c>
      <c r="J31" s="4">
        <f>SUM(J16:J30)</f>
        <v>0</v>
      </c>
      <c r="K31" s="4">
        <f t="shared" si="0"/>
        <v>9041119.9299999997</v>
      </c>
      <c r="L31" s="12"/>
    </row>
    <row r="32" spans="2:12">
      <c r="B32" s="28" t="s">
        <v>25</v>
      </c>
      <c r="C32" s="29"/>
      <c r="D32" s="29"/>
      <c r="E32" s="29"/>
      <c r="F32" s="29"/>
      <c r="G32" s="13"/>
      <c r="H32" s="13"/>
      <c r="I32" s="13"/>
      <c r="J32" s="13"/>
      <c r="K32" s="13"/>
      <c r="L32" s="14"/>
    </row>
    <row r="33" spans="2:12" ht="12.75" customHeight="1">
      <c r="B33" s="25" t="s">
        <v>26</v>
      </c>
      <c r="C33" s="26"/>
      <c r="D33" s="26"/>
      <c r="E33" s="26"/>
      <c r="F33" s="26"/>
      <c r="G33" s="4">
        <f>G31</f>
        <v>4489588.93</v>
      </c>
      <c r="H33" s="4">
        <f t="shared" ref="H33:K33" si="1">H31</f>
        <v>4551531</v>
      </c>
      <c r="I33" s="4">
        <f t="shared" si="1"/>
        <v>0</v>
      </c>
      <c r="J33" s="4">
        <f t="shared" si="1"/>
        <v>0</v>
      </c>
      <c r="K33" s="4">
        <f t="shared" si="1"/>
        <v>9041119.9299999997</v>
      </c>
      <c r="L33" s="12"/>
    </row>
    <row r="36" spans="2:12">
      <c r="F36" s="2"/>
      <c r="I36" s="19"/>
      <c r="J36" s="19"/>
      <c r="K36" s="19"/>
    </row>
    <row r="37" spans="2:12">
      <c r="F37" s="2"/>
      <c r="I37" s="19"/>
      <c r="J37" s="19"/>
      <c r="K37" s="19"/>
    </row>
    <row r="38" spans="2:12">
      <c r="F38" s="2"/>
      <c r="I38" s="19"/>
      <c r="J38" s="19"/>
      <c r="K38" s="19"/>
    </row>
    <row r="39" spans="2:12">
      <c r="F39" s="2"/>
      <c r="I39" s="19"/>
      <c r="J39" s="19"/>
      <c r="K39" s="19"/>
    </row>
    <row r="40" spans="2:12">
      <c r="F40" s="2"/>
      <c r="I40" s="19"/>
      <c r="J40" s="19"/>
      <c r="K40" s="19"/>
    </row>
    <row r="41" spans="2:12">
      <c r="F41" s="2"/>
      <c r="I41" s="19"/>
      <c r="J41" s="19"/>
      <c r="K41" s="19"/>
    </row>
    <row r="42" spans="2:12">
      <c r="F42" s="2"/>
      <c r="I42" s="19"/>
      <c r="J42" s="19"/>
      <c r="K42" s="19"/>
    </row>
    <row r="43" spans="2:12">
      <c r="F43" s="2"/>
      <c r="I43" s="19"/>
      <c r="J43" s="19"/>
      <c r="K43" s="19"/>
    </row>
    <row r="44" spans="2:12">
      <c r="F44" s="2"/>
      <c r="I44" s="19"/>
      <c r="J44" s="19"/>
      <c r="K44" s="19"/>
    </row>
    <row r="45" spans="2:12">
      <c r="F45" s="2"/>
      <c r="I45" s="19"/>
      <c r="J45" s="19"/>
      <c r="K45" s="19"/>
    </row>
    <row r="46" spans="2:12">
      <c r="F46" s="2"/>
      <c r="I46" s="19"/>
      <c r="J46" s="19"/>
      <c r="K46" s="19"/>
    </row>
    <row r="47" spans="2:12">
      <c r="F47" s="2"/>
      <c r="I47" s="19"/>
      <c r="J47" s="19"/>
      <c r="K47" s="19"/>
    </row>
  </sheetData>
  <autoFilter ref="A15:L33"/>
  <mergeCells count="16">
    <mergeCell ref="K1:L1"/>
    <mergeCell ref="B13:L13"/>
    <mergeCell ref="B14:L14"/>
    <mergeCell ref="B12:L12"/>
    <mergeCell ref="B33:F33"/>
    <mergeCell ref="B31:F31"/>
    <mergeCell ref="B32:F32"/>
    <mergeCell ref="K2:L2"/>
    <mergeCell ref="B11:L11"/>
    <mergeCell ref="B10:L10"/>
    <mergeCell ref="B6:B8"/>
    <mergeCell ref="C6:C8"/>
    <mergeCell ref="D6:F7"/>
    <mergeCell ref="C4:K4"/>
    <mergeCell ref="G6:K7"/>
    <mergeCell ref="L6:L8"/>
  </mergeCells>
  <phoneticPr fontId="0" type="noConversion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2013-09-05T19:38:27Z</cp:lastPrinted>
  <dcterms:created xsi:type="dcterms:W3CDTF">2006-09-16T00:00:00Z</dcterms:created>
  <dcterms:modified xsi:type="dcterms:W3CDTF">2020-11-16T07:52:18Z</dcterms:modified>
</cp:coreProperties>
</file>