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8975" windowHeight="10755" activeTab="0"/>
  </bookViews>
  <sheets>
    <sheet name="приложение 3 " sheetId="1" r:id="rId1"/>
  </sheets>
  <definedNames>
    <definedName name="_xlnm.Print_Titles" localSheetId="0">'приложение 3 '!$8:$12</definedName>
    <definedName name="_xlnm.Print_Area" localSheetId="0">'приложение 3 '!$A$1:$O$25</definedName>
  </definedNames>
  <calcPr fullCalcOnLoad="1"/>
</workbook>
</file>

<file path=xl/sharedStrings.xml><?xml version="1.0" encoding="utf-8"?>
<sst xmlns="http://schemas.openxmlformats.org/spreadsheetml/2006/main" count="39" uniqueCount="33">
  <si>
    <t>Согласно утвержденной программы</t>
  </si>
  <si>
    <t>Изменения</t>
  </si>
  <si>
    <t>с учетом изменений</t>
  </si>
  <si>
    <t>ГРБС</t>
  </si>
  <si>
    <t>Код бюджетной классификации</t>
  </si>
  <si>
    <t>РзПр</t>
  </si>
  <si>
    <t>ЦСР</t>
  </si>
  <si>
    <t>ВР</t>
  </si>
  <si>
    <t>Ожидаемый результат от реализации подпрограммного мероприятия                   (в натуральном выражении)</t>
  </si>
  <si>
    <t>Итого на период</t>
  </si>
  <si>
    <t>Цель. Обеспечение сохранности, модернизация и развитие сети автомобильных дорог района</t>
  </si>
  <si>
    <t>Задача 1. Ремонт, капитальный ремонт и содержание автомобильных дорог общего пользования местного значения городских округов, городских и сельских поселений</t>
  </si>
  <si>
    <t xml:space="preserve">Перечень мероприятий подпрограммы </t>
  </si>
  <si>
    <t xml:space="preserve">очередной финансовый год 
</t>
  </si>
  <si>
    <t>Наименование программы, подпрограммы</t>
  </si>
  <si>
    <t>первый год планового периода</t>
  </si>
  <si>
    <t>второй год планого периода</t>
  </si>
  <si>
    <t>в том числе:</t>
  </si>
  <si>
    <t>средства краевого бюджета</t>
  </si>
  <si>
    <t>средства районного бюджета</t>
  </si>
  <si>
    <t>Муниципальная программа Богучанского района "Развитие транспортной системы Богучанского района" на 2014-2016 годы</t>
  </si>
  <si>
    <t>Подпрограмма "Дороги Богучанского района" на 2014-2016 годы</t>
  </si>
  <si>
    <t>Финансовое управление администрации Богучанского района</t>
  </si>
  <si>
    <t>0409</t>
  </si>
  <si>
    <t>Приложение № 2
к подпрограмме "Дороги Богучанского района" на 2014-2016 годы</t>
  </si>
  <si>
    <t>администрация Богучанского района</t>
  </si>
  <si>
    <t>Мероприятие 1.1. Межбюджетные трансферты бюджетам муниципальных образований на содержание автомобильных дорог общего пользования местного значения городских округов, городских и  сельских поселений за счет средств дорожного фонда Красноярского края</t>
  </si>
  <si>
    <t>Мероприятие 1.2. Средства районного бюджета на содержание автомобильных дорог общего пользования местного значения (межселенного значения) за счет средств дорожного фонда Красноярского края</t>
  </si>
  <si>
    <t>0918000</t>
  </si>
  <si>
    <t>содержание 35 км дороги в удовлетворительном состоянии</t>
  </si>
  <si>
    <t>0917508</t>
  </si>
  <si>
    <t>Приложение № 3
к постановлению администрации Богучанского района от 10.02.2014 № 152-п</t>
  </si>
  <si>
    <t>Расходы (рублей), годы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</si>
</sst>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0.000"/>
    <numFmt numFmtId="172" formatCode="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8"/>
      <name val="Calibri"/>
      <family val="2"/>
    </font>
    <font>
      <sz val="10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color indexed="10"/>
      <name val="Calibri"/>
      <family val="2"/>
    </font>
    <font>
      <b/>
      <sz val="20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168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168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168" fontId="7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68" fontId="12" fillId="0" borderId="0" xfId="0" applyNumberFormat="1" applyFont="1" applyAlignment="1">
      <alignment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168" fontId="11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168" fontId="11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168" fontId="14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68" fontId="12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68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168" fontId="11" fillId="0" borderId="0" xfId="0" applyNumberFormat="1" applyFont="1" applyAlignment="1">
      <alignment vertical="center"/>
    </xf>
    <xf numFmtId="168" fontId="14" fillId="0" borderId="10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68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68" fontId="6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50" fillId="0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FF"/>
    <pageSetUpPr fitToPage="1"/>
  </sheetPr>
  <dimension ref="A1:S32"/>
  <sheetViews>
    <sheetView tabSelected="1" view="pageBreakPreview" zoomScaleNormal="80" zoomScaleSheetLayoutView="100" zoomScalePageLayoutView="0" workbookViewId="0" topLeftCell="A1">
      <selection activeCell="F10" sqref="F10:F12"/>
    </sheetView>
  </sheetViews>
  <sheetFormatPr defaultColWidth="9.140625" defaultRowHeight="15"/>
  <cols>
    <col min="1" max="1" width="50.28125" style="3" customWidth="1"/>
    <col min="2" max="2" width="18.8515625" style="3" customWidth="1"/>
    <col min="3" max="3" width="7.7109375" style="3" customWidth="1"/>
    <col min="4" max="4" width="8.00390625" style="3" customWidth="1"/>
    <col min="5" max="5" width="8.8515625" style="3" customWidth="1"/>
    <col min="6" max="6" width="5.57421875" style="3" customWidth="1"/>
    <col min="7" max="7" width="11.421875" style="2" hidden="1" customWidth="1"/>
    <col min="8" max="8" width="12.57421875" style="2" hidden="1" customWidth="1"/>
    <col min="9" max="9" width="11.421875" style="2" hidden="1" customWidth="1"/>
    <col min="10" max="10" width="10.57421875" style="2" hidden="1" customWidth="1"/>
    <col min="11" max="14" width="12.421875" style="2" customWidth="1"/>
    <col min="15" max="15" width="22.421875" style="1" customWidth="1"/>
    <col min="16" max="16" width="15.421875" style="5" hidden="1" customWidth="1"/>
    <col min="17" max="16384" width="9.140625" style="5" customWidth="1"/>
  </cols>
  <sheetData>
    <row r="1" spans="12:15" ht="56.25" customHeight="1">
      <c r="L1" s="4"/>
      <c r="M1" s="42" t="s">
        <v>31</v>
      </c>
      <c r="N1" s="42"/>
      <c r="O1" s="42"/>
    </row>
    <row r="2" spans="12:15" ht="16.5" customHeight="1">
      <c r="L2" s="4"/>
      <c r="M2" s="42"/>
      <c r="N2" s="42"/>
      <c r="O2" s="42"/>
    </row>
    <row r="3" spans="12:16" ht="47.25" customHeight="1">
      <c r="L3" s="4"/>
      <c r="M3" s="44" t="s">
        <v>24</v>
      </c>
      <c r="N3" s="44"/>
      <c r="O3" s="44"/>
      <c r="P3" s="44"/>
    </row>
    <row r="4" spans="12:15" ht="16.5" customHeight="1">
      <c r="L4" s="4"/>
      <c r="M4" s="4"/>
      <c r="N4" s="4"/>
      <c r="O4" s="4"/>
    </row>
    <row r="5" spans="1:15" s="8" customFormat="1" ht="26.25">
      <c r="A5" s="43" t="s">
        <v>12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ht="12.75" customHeight="1" hidden="1"/>
    <row r="7" ht="12.75" customHeight="1"/>
    <row r="8" spans="1:15" s="9" customFormat="1" ht="12.75" customHeight="1">
      <c r="A8" s="41" t="s">
        <v>14</v>
      </c>
      <c r="B8" s="41" t="s">
        <v>3</v>
      </c>
      <c r="C8" s="41" t="s">
        <v>4</v>
      </c>
      <c r="D8" s="41"/>
      <c r="E8" s="41"/>
      <c r="F8" s="41"/>
      <c r="G8" s="40" t="s">
        <v>32</v>
      </c>
      <c r="H8" s="40"/>
      <c r="I8" s="40"/>
      <c r="J8" s="40"/>
      <c r="K8" s="40"/>
      <c r="L8" s="40"/>
      <c r="M8" s="40"/>
      <c r="N8" s="40"/>
      <c r="O8" s="41" t="s">
        <v>8</v>
      </c>
    </row>
    <row r="9" spans="1:15" s="9" customFormat="1" ht="12.75" customHeight="1">
      <c r="A9" s="41"/>
      <c r="B9" s="41"/>
      <c r="C9" s="41"/>
      <c r="D9" s="41"/>
      <c r="E9" s="41"/>
      <c r="F9" s="41"/>
      <c r="G9" s="40"/>
      <c r="H9" s="40"/>
      <c r="I9" s="40"/>
      <c r="J9" s="40"/>
      <c r="K9" s="40"/>
      <c r="L9" s="40"/>
      <c r="M9" s="40"/>
      <c r="N9" s="40"/>
      <c r="O9" s="41"/>
    </row>
    <row r="10" spans="1:15" s="9" customFormat="1" ht="56.25" customHeight="1">
      <c r="A10" s="41"/>
      <c r="B10" s="41"/>
      <c r="C10" s="41" t="s">
        <v>3</v>
      </c>
      <c r="D10" s="41" t="s">
        <v>5</v>
      </c>
      <c r="E10" s="41" t="s">
        <v>6</v>
      </c>
      <c r="F10" s="41" t="s">
        <v>7</v>
      </c>
      <c r="G10" s="17"/>
      <c r="H10" s="17"/>
      <c r="I10" s="40" t="s">
        <v>13</v>
      </c>
      <c r="J10" s="40"/>
      <c r="K10" s="40"/>
      <c r="L10" s="17" t="s">
        <v>15</v>
      </c>
      <c r="M10" s="17" t="s">
        <v>16</v>
      </c>
      <c r="N10" s="40" t="s">
        <v>9</v>
      </c>
      <c r="O10" s="41"/>
    </row>
    <row r="11" spans="1:15" s="9" customFormat="1" ht="53.25" customHeight="1" hidden="1">
      <c r="A11" s="41"/>
      <c r="B11" s="41"/>
      <c r="C11" s="41"/>
      <c r="D11" s="41"/>
      <c r="E11" s="41"/>
      <c r="F11" s="41"/>
      <c r="G11" s="17" t="s">
        <v>0</v>
      </c>
      <c r="H11" s="17" t="s">
        <v>1</v>
      </c>
      <c r="I11" s="17" t="s">
        <v>0</v>
      </c>
      <c r="J11" s="17" t="s">
        <v>1</v>
      </c>
      <c r="K11" s="17" t="s">
        <v>2</v>
      </c>
      <c r="L11" s="17" t="s">
        <v>2</v>
      </c>
      <c r="M11" s="17" t="s">
        <v>2</v>
      </c>
      <c r="N11" s="40"/>
      <c r="O11" s="41"/>
    </row>
    <row r="12" spans="1:15" s="9" customFormat="1" ht="22.5" customHeight="1">
      <c r="A12" s="41"/>
      <c r="B12" s="41"/>
      <c r="C12" s="41"/>
      <c r="D12" s="41"/>
      <c r="E12" s="41"/>
      <c r="F12" s="41"/>
      <c r="G12" s="17"/>
      <c r="H12" s="17"/>
      <c r="I12" s="17"/>
      <c r="J12" s="17"/>
      <c r="K12" s="18">
        <v>2014</v>
      </c>
      <c r="L12" s="18">
        <v>2015</v>
      </c>
      <c r="M12" s="18">
        <v>2016</v>
      </c>
      <c r="N12" s="40"/>
      <c r="O12" s="41"/>
    </row>
    <row r="13" spans="1:15" s="10" customFormat="1" ht="12.75">
      <c r="A13" s="41" t="s">
        <v>20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1:15" s="10" customFormat="1" ht="12.75">
      <c r="A14" s="41" t="s">
        <v>21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</row>
    <row r="15" spans="1:15" s="11" customFormat="1" ht="34.5" customHeight="1">
      <c r="A15" s="19" t="s">
        <v>10</v>
      </c>
      <c r="B15" s="20"/>
      <c r="C15" s="21"/>
      <c r="D15" s="21"/>
      <c r="E15" s="21"/>
      <c r="F15" s="21"/>
      <c r="G15" s="21"/>
      <c r="H15" s="21"/>
      <c r="I15" s="21"/>
      <c r="J15" s="21"/>
      <c r="K15" s="22">
        <f>K16</f>
        <v>4115000</v>
      </c>
      <c r="L15" s="22">
        <f>L16</f>
        <v>31500</v>
      </c>
      <c r="M15" s="22">
        <f>M16</f>
        <v>31100</v>
      </c>
      <c r="N15" s="22">
        <f>SUM(K15:M15)</f>
        <v>4177600</v>
      </c>
      <c r="O15" s="23"/>
    </row>
    <row r="16" spans="1:19" s="11" customFormat="1" ht="55.5" customHeight="1">
      <c r="A16" s="13" t="s">
        <v>11</v>
      </c>
      <c r="B16" s="24"/>
      <c r="C16" s="25"/>
      <c r="D16" s="25"/>
      <c r="E16" s="24"/>
      <c r="F16" s="25"/>
      <c r="G16" s="26" t="e">
        <f>#REF!+#REF!+I16+#REF!+#REF!</f>
        <v>#REF!</v>
      </c>
      <c r="H16" s="26" t="e">
        <f>#REF!+#REF!+#REF!</f>
        <v>#REF!</v>
      </c>
      <c r="I16" s="26" t="e">
        <f>#REF!+#REF!+#REF!</f>
        <v>#REF!</v>
      </c>
      <c r="J16" s="26" t="e">
        <f>#REF!+#REF!+#REF!</f>
        <v>#REF!</v>
      </c>
      <c r="K16" s="22">
        <f>SUM(K17:K18)</f>
        <v>4115000</v>
      </c>
      <c r="L16" s="22">
        <f>SUM(L17:L18)</f>
        <v>31500</v>
      </c>
      <c r="M16" s="22">
        <f>SUM(M17:M18)</f>
        <v>31100</v>
      </c>
      <c r="N16" s="22">
        <f>SUM(K16:M16)</f>
        <v>4177600</v>
      </c>
      <c r="O16" s="27"/>
      <c r="P16" s="12" t="e">
        <f>#REF!+#REF!+K16-#REF!+L16+M16</f>
        <v>#REF!</v>
      </c>
      <c r="Q16" s="12"/>
      <c r="R16" s="12"/>
      <c r="S16" s="12"/>
    </row>
    <row r="17" spans="1:19" s="10" customFormat="1" ht="72.75" customHeight="1">
      <c r="A17" s="13" t="s">
        <v>26</v>
      </c>
      <c r="B17" s="14" t="s">
        <v>22</v>
      </c>
      <c r="C17" s="28">
        <v>890</v>
      </c>
      <c r="D17" s="29" t="s">
        <v>23</v>
      </c>
      <c r="E17" s="30" t="s">
        <v>30</v>
      </c>
      <c r="F17" s="28">
        <v>540</v>
      </c>
      <c r="G17" s="31" t="e">
        <f>#REF!+#REF!+I17+#REF!+#REF!</f>
        <v>#REF!</v>
      </c>
      <c r="H17" s="31" t="e">
        <f>#REF!+#REF!+J17+#REF!+#REF!</f>
        <v>#REF!</v>
      </c>
      <c r="I17" s="31">
        <f>218279+1896101+5336.5</f>
        <v>2119716.5</v>
      </c>
      <c r="J17" s="31">
        <v>0</v>
      </c>
      <c r="K17" s="22">
        <v>4089300</v>
      </c>
      <c r="L17" s="37">
        <v>0</v>
      </c>
      <c r="M17" s="37">
        <v>0</v>
      </c>
      <c r="N17" s="37">
        <f>SUM(K17:M17)</f>
        <v>4089300</v>
      </c>
      <c r="O17" s="38" t="s">
        <v>29</v>
      </c>
      <c r="P17" s="12" t="e">
        <f>#REF!+#REF!+K17-#REF!+L17+M17</f>
        <v>#REF!</v>
      </c>
      <c r="Q17" s="12"/>
      <c r="R17" s="12"/>
      <c r="S17" s="12"/>
    </row>
    <row r="18" spans="1:19" s="10" customFormat="1" ht="58.5" customHeight="1">
      <c r="A18" s="13" t="s">
        <v>27</v>
      </c>
      <c r="B18" s="14" t="s">
        <v>25</v>
      </c>
      <c r="C18" s="28">
        <v>806</v>
      </c>
      <c r="D18" s="29" t="s">
        <v>23</v>
      </c>
      <c r="E18" s="30" t="s">
        <v>28</v>
      </c>
      <c r="F18" s="28">
        <v>244</v>
      </c>
      <c r="G18" s="31"/>
      <c r="H18" s="31"/>
      <c r="I18" s="31"/>
      <c r="J18" s="31"/>
      <c r="K18" s="22">
        <v>25700</v>
      </c>
      <c r="L18" s="37">
        <v>31500</v>
      </c>
      <c r="M18" s="37">
        <v>31100</v>
      </c>
      <c r="N18" s="37">
        <f>SUM(K18:M18)</f>
        <v>88300</v>
      </c>
      <c r="O18" s="39"/>
      <c r="P18" s="12"/>
      <c r="Q18" s="12"/>
      <c r="R18" s="12"/>
      <c r="S18" s="12"/>
    </row>
    <row r="19" spans="1:15" s="10" customFormat="1" ht="12.75">
      <c r="A19" s="13" t="s">
        <v>17</v>
      </c>
      <c r="B19" s="14"/>
      <c r="C19" s="14"/>
      <c r="D19" s="14"/>
      <c r="E19" s="14"/>
      <c r="F19" s="14"/>
      <c r="G19" s="15"/>
      <c r="H19" s="15"/>
      <c r="I19" s="15"/>
      <c r="J19" s="15"/>
      <c r="K19" s="15"/>
      <c r="L19" s="15"/>
      <c r="M19" s="15"/>
      <c r="N19" s="15"/>
      <c r="O19" s="16"/>
    </row>
    <row r="20" spans="1:15" s="10" customFormat="1" ht="12.75" customHeight="1">
      <c r="A20" s="13" t="s">
        <v>19</v>
      </c>
      <c r="B20" s="14"/>
      <c r="C20" s="14"/>
      <c r="D20" s="14"/>
      <c r="E20" s="14"/>
      <c r="F20" s="14"/>
      <c r="G20" s="15"/>
      <c r="H20" s="15"/>
      <c r="I20" s="15"/>
      <c r="J20" s="15"/>
      <c r="K20" s="22">
        <f>K18</f>
        <v>25700</v>
      </c>
      <c r="L20" s="22">
        <f>L18</f>
        <v>31500</v>
      </c>
      <c r="M20" s="22">
        <f>M18</f>
        <v>31100</v>
      </c>
      <c r="N20" s="22">
        <f>SUM(K20:M20)</f>
        <v>88300</v>
      </c>
      <c r="O20" s="16"/>
    </row>
    <row r="21" spans="1:15" s="10" customFormat="1" ht="12.75">
      <c r="A21" s="32" t="s">
        <v>18</v>
      </c>
      <c r="B21" s="33"/>
      <c r="C21" s="33"/>
      <c r="D21" s="33"/>
      <c r="E21" s="33"/>
      <c r="F21" s="33"/>
      <c r="G21" s="15"/>
      <c r="H21" s="15"/>
      <c r="I21" s="15"/>
      <c r="J21" s="15"/>
      <c r="K21" s="22">
        <f>K17</f>
        <v>4089300</v>
      </c>
      <c r="L21" s="22">
        <v>0</v>
      </c>
      <c r="M21" s="22">
        <v>0</v>
      </c>
      <c r="N21" s="22">
        <f>SUM(K21:M21)</f>
        <v>4089300</v>
      </c>
      <c r="O21" s="16"/>
    </row>
    <row r="22" spans="1:5" ht="18.75" customHeight="1" hidden="1">
      <c r="A22" s="34"/>
      <c r="B22" s="34"/>
      <c r="C22" s="34"/>
      <c r="D22" s="34"/>
      <c r="E22" s="34"/>
    </row>
    <row r="23" spans="1:5" ht="18.75" customHeight="1" hidden="1">
      <c r="A23" s="34"/>
      <c r="B23" s="34"/>
      <c r="C23" s="34"/>
      <c r="D23" s="34"/>
      <c r="E23" s="34"/>
    </row>
    <row r="24" spans="1:5" ht="18.75" customHeight="1" hidden="1">
      <c r="A24" s="34"/>
      <c r="B24" s="34"/>
      <c r="C24" s="34"/>
      <c r="D24" s="34"/>
      <c r="E24" s="34"/>
    </row>
    <row r="25" spans="1:15" ht="12.75">
      <c r="A25" s="35"/>
      <c r="B25" s="35"/>
      <c r="C25" s="35"/>
      <c r="D25" s="35"/>
      <c r="E25" s="35"/>
      <c r="F25" s="35"/>
      <c r="M25" s="36"/>
      <c r="N25" s="36"/>
      <c r="O25" s="36"/>
    </row>
    <row r="26" spans="1:15" ht="18.75">
      <c r="A26" s="6"/>
      <c r="B26" s="6"/>
      <c r="C26" s="6"/>
      <c r="D26" s="6"/>
      <c r="E26" s="6"/>
      <c r="M26" s="7"/>
      <c r="N26" s="7"/>
      <c r="O26" s="7"/>
    </row>
    <row r="31" spans="7:9" ht="12.75">
      <c r="G31" s="2" t="e">
        <f>#REF!+#REF!+#REF!+#REF!+#REF!</f>
        <v>#REF!</v>
      </c>
      <c r="H31" s="2" t="e">
        <f>#REF!+#REF!+#REF!+#REF!+#REF!</f>
        <v>#REF!</v>
      </c>
      <c r="I31" s="2" t="e">
        <f>#REF!-#REF!-#REF!</f>
        <v>#REF!</v>
      </c>
    </row>
    <row r="32" spans="7:8" ht="12.75">
      <c r="G32" s="2" t="e">
        <f>#REF!-G31</f>
        <v>#REF!</v>
      </c>
      <c r="H32" s="2" t="e">
        <f>#REF!-H31</f>
        <v>#REF!</v>
      </c>
    </row>
  </sheetData>
  <sheetProtection/>
  <mergeCells count="18">
    <mergeCell ref="M3:P3"/>
    <mergeCell ref="G8:N9"/>
    <mergeCell ref="B8:B12"/>
    <mergeCell ref="C10:C12"/>
    <mergeCell ref="D10:D12"/>
    <mergeCell ref="E10:E12"/>
    <mergeCell ref="F10:F12"/>
    <mergeCell ref="C8:F9"/>
    <mergeCell ref="O17:O18"/>
    <mergeCell ref="I10:K10"/>
    <mergeCell ref="N10:N12"/>
    <mergeCell ref="O8:O12"/>
    <mergeCell ref="M1:O1"/>
    <mergeCell ref="M2:O2"/>
    <mergeCell ref="A5:O5"/>
    <mergeCell ref="A13:O13"/>
    <mergeCell ref="A14:O14"/>
    <mergeCell ref="A8:A12"/>
  </mergeCells>
  <printOptions/>
  <pageMargins left="0.1968503937007874" right="0.1968503937007874" top="0.6692913385826772" bottom="0.15748031496062992" header="0.31496062992125984" footer="0.15748031496062992"/>
  <pageSetup fitToHeight="6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КГБУ "КрУДор"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Ястремская</dc:creator>
  <cp:keywords/>
  <dc:description/>
  <cp:lastModifiedBy>Admin</cp:lastModifiedBy>
  <cp:lastPrinted>2014-02-12T12:33:14Z</cp:lastPrinted>
  <dcterms:created xsi:type="dcterms:W3CDTF">2011-11-25T08:40:01Z</dcterms:created>
  <dcterms:modified xsi:type="dcterms:W3CDTF">2014-02-14T07:50:58Z</dcterms:modified>
  <cp:category/>
  <cp:version/>
  <cp:contentType/>
  <cp:contentStatus/>
</cp:coreProperties>
</file>