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<sst xmlns="http://schemas.openxmlformats.org/spreadsheetml/2006/main" count="246" uniqueCount="120">
  <si>
    <t>Перечень мероприятий подпрограммы с указанием объема средств на их реализацию и ожидаемых результатов</t>
  </si>
  <si>
    <t>№ п/п</t>
  </si>
  <si>
    <t xml:space="preserve">Цели, задачи, мероприятия </t>
  </si>
  <si>
    <t>ГРБС</t>
  </si>
  <si>
    <t>Код бюджетной классификации</t>
  </si>
  <si>
    <t>Ожидаемый результат от реализации подпрограммного мероприятия 
(в натуральном выражении)</t>
  </si>
  <si>
    <t>Рз Пр</t>
  </si>
  <si>
    <t>ЦСР</t>
  </si>
  <si>
    <t>ВР</t>
  </si>
  <si>
    <t>Итого на период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</si>
  <si>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</si>
  <si>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</si>
  <si>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</si>
  <si>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Управление образования администрации Богучанского района</t>
  </si>
  <si>
    <t>2318 детей получат услуги дошкольного образования</t>
  </si>
  <si>
    <t>Выплата компенсации части родительской платы  за содержание детей в муниципальных образовательных учреждениях, реализующих основную общеобразовательную программу дошкольного образованияза счет средств краевого бюджета без учета расходов на доставку</t>
  </si>
  <si>
    <t>1.1.3</t>
  </si>
  <si>
    <t>1.1.4</t>
  </si>
  <si>
    <t>1.1.5.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</si>
  <si>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</si>
  <si>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</si>
  <si>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</si>
  <si>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получениеобщедоступного и бесплатного начального общего, основного общего, среднего (полного) общего образования в общеобразовательных учреждениях, прошедших государственную аккредитацию и реализующих основные общеобразовательные программы, в размере, небходимом для реализации основных общеобразовательных программ</t>
  </si>
  <si>
    <t xml:space="preserve">Ежегодно 5510 человек  получат услуги общего образования
</t>
  </si>
  <si>
    <t>1.2.2</t>
  </si>
  <si>
    <t>1.2.3</t>
  </si>
  <si>
    <t>3200 детей из малообеспеченных семей  в общеобразовательных школах района  будут обеспечены горячим питанием</t>
  </si>
  <si>
    <t>Итого по задаче 2</t>
  </si>
  <si>
    <t>Задача № 3. Содействовать выявлению и поддержке одаренных детей</t>
  </si>
  <si>
    <t>1.3.1.</t>
  </si>
  <si>
    <t>Обеспечение деятельности (оказание услуг) подведомственных учреждений</t>
  </si>
  <si>
    <t>2669 детей получат услуги по дополнительному образованию</t>
  </si>
  <si>
    <t>Выявление одаренных детей на территории Богучанского района</t>
  </si>
  <si>
    <t>Итого по задаче 3</t>
  </si>
  <si>
    <t>Задача № 4. Обеспечить безопасный, качественный отдых и оздоровление детей</t>
  </si>
  <si>
    <t>1.4.1</t>
  </si>
  <si>
    <t>1.4.2</t>
  </si>
  <si>
    <t>1.4.3</t>
  </si>
  <si>
    <t>1.4.4</t>
  </si>
  <si>
    <t>Субсидия на  организацию отдыха, оздоровления и занятости детей в муниципальных загородных оздоровительных лагерях</t>
  </si>
  <si>
    <t>1.4.5</t>
  </si>
  <si>
    <t xml:space="preserve">Финансовая поддержка муниципальных учреждений, иных муниципальных организаций, оказывающих услуги по отдыху, оздоровлению и занятости детей.
</t>
  </si>
  <si>
    <t>Итого по задаче 4</t>
  </si>
  <si>
    <t>Всего по подпрограмме</t>
  </si>
  <si>
    <t>Финансвое обеспечение программ  дошкольного образования в муниципальных дошкольных образовательных учреждениях</t>
  </si>
  <si>
    <t>Улучшение условий для организации учебно-образовательного процесса в 8 образовательных учреждениях района.</t>
  </si>
  <si>
    <t>Оплата стоимости питания в лагерях с дневным пребыванием детей, в том числе оплата стоимости набора продуктов питания или готовых блюд и их транспортировки.</t>
  </si>
  <si>
    <t>Обеспечение питанием детей из семей со среднедушевым доходом  ниже величины прожиточного минимума в общеобразовательных учреждениях</t>
  </si>
  <si>
    <t>Открытие  дополнительных групп в дошкольных образовательных учреждениях:МКДОУ д/сад "Колосок" п. Пинчуга, МКДОУ д/сад "Елочка" п. Невонка</t>
  </si>
  <si>
    <t>Ежегодно школьники Богучанского района получат услуги общего образования</t>
  </si>
  <si>
    <t>Создание условий для обеспечения энергосбережения и повышения энергетической эффективности в образовательных учреждениях Богучанского района</t>
  </si>
  <si>
    <t xml:space="preserve">Компенсационные выплаты   части родительской платы получат 2226 человек в 2014 году </t>
  </si>
  <si>
    <t>Управление образования администрации Богучанского района Муниципальные образовательные учреждения</t>
  </si>
  <si>
    <t>Управление образования администрации Богучанского района, муниципальные образовательные учреждения</t>
  </si>
  <si>
    <t xml:space="preserve">Организован отдых и оздоровление в летний период в загородном лагере для 160 человек ежегодно,
1974 ребенка получат питание в лагерях с дневным пребыванием детей ежегодно,
4 работников государственных загородных оздоровительных лагерей получат доплаты ежегодно.
</t>
  </si>
  <si>
    <t xml:space="preserve">Создание условий для отдыха, оздоровления, занятости детей и подростков и укрепления материально-технической базы детского оздоровительного лагеря "Березка" </t>
  </si>
  <si>
    <t>1.2.4</t>
  </si>
  <si>
    <t>1.2.6</t>
  </si>
  <si>
    <t>1.3.2</t>
  </si>
  <si>
    <t>Х</t>
  </si>
  <si>
    <t>Расходы в рублях, годы</t>
  </si>
  <si>
    <t>Выполнение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в муниципальных образовательных учреждениях, реализующих образовательную программу дошкольного образования.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</si>
  <si>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муниципальных образовательных учреждениях</t>
  </si>
  <si>
    <t>1.2.7</t>
  </si>
  <si>
    <t>1.2.8</t>
  </si>
  <si>
    <t>Персональные выплаты, устанавливаемые в целях повышения оплаты труда молодым специалистам, в муниципальных образовательных учреждениях</t>
  </si>
  <si>
    <t>Предоставление субсидий бюджетным учреждениям на оплату расходов по капитальному ремонту (включая расходы на проведение капитального ремонта хозяйственным способом)</t>
  </si>
  <si>
    <t>Мероприятия по обеспечению жизнедеятельности образовательных учреждений</t>
  </si>
  <si>
    <t>Расходы на развитие образования Богучанского района</t>
  </si>
  <si>
    <t xml:space="preserve">Выплата ежемесячной стипендии одаренным детям </t>
  </si>
  <si>
    <t>Расходы на отдых, оздоровление и занятость детей и подростков.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</si>
  <si>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муниципальных загородных оздоровительных лагерях.</t>
  </si>
  <si>
    <t>1.2.5</t>
  </si>
  <si>
    <t>Технический персонал образовательных учреждений будет получать доплату до минимальной заработной платы</t>
  </si>
  <si>
    <t>Молодые специалисты района будут получать доплату к заработной плате</t>
  </si>
  <si>
    <t>8 образовательных учреждений улучшат условия для веденияобразовательной деятельности</t>
  </si>
  <si>
    <t>07 01</t>
  </si>
  <si>
    <t>0114001</t>
  </si>
  <si>
    <t>10 04</t>
  </si>
  <si>
    <t>0117566</t>
  </si>
  <si>
    <t>10 03</t>
  </si>
  <si>
    <t>0117554</t>
  </si>
  <si>
    <t>0117588</t>
  </si>
  <si>
    <t>0118215</t>
  </si>
  <si>
    <t>875</t>
  </si>
  <si>
    <t>07 02</t>
  </si>
  <si>
    <t>0114002</t>
  </si>
  <si>
    <t>0118002</t>
  </si>
  <si>
    <t>0114102</t>
  </si>
  <si>
    <t>0114502</t>
  </si>
  <si>
    <t>0118004</t>
  </si>
  <si>
    <t>330</t>
  </si>
  <si>
    <t>07 07</t>
  </si>
  <si>
    <t>0117582</t>
  </si>
  <si>
    <t>611</t>
  </si>
  <si>
    <t>0114104</t>
  </si>
  <si>
    <t>0117585</t>
  </si>
  <si>
    <t>612</t>
  </si>
  <si>
    <t>0114004</t>
  </si>
  <si>
    <t>0118001</t>
  </si>
  <si>
    <t xml:space="preserve">    07 07</t>
  </si>
  <si>
    <t>011Ф003</t>
  </si>
  <si>
    <t>011Ц217</t>
  </si>
  <si>
    <t>011Ц001</t>
  </si>
  <si>
    <t>в том числе</t>
  </si>
  <si>
    <t>федеральный бюджет</t>
  </si>
  <si>
    <t>краевой бюджет</t>
  </si>
  <si>
    <t>районный бюджет</t>
  </si>
  <si>
    <t>внебюджетные источники</t>
  </si>
  <si>
    <t>Приведение муниципальных дошкольных образовательных учреждений в соответствие требованиям правил пожарной безопасности, санитарным нормам и правилам, строительным нормам и правилам</t>
  </si>
  <si>
    <t>0701</t>
  </si>
  <si>
    <t>1.2.9.</t>
  </si>
  <si>
    <t>Софинансирование за счет средств местного бюджета частичного финансирования (возмещения) расходов на выплаты младшим воспитателям  и помощникам воспитателей в муниципальных образовательных учреждениях, реализующих общеобразовательную программу дошкольного образования детей</t>
  </si>
  <si>
    <t>0114222</t>
  </si>
  <si>
    <t>Младшие воспитатели в дошкольных учреждениях получат доплату к з/ плате</t>
  </si>
  <si>
    <t>0114101</t>
  </si>
  <si>
    <t>Приложение № 2
к подпрограмме 1 «Развитие дошкольного, общего и дополнительного образования детей»</t>
  </si>
  <si>
    <t>1.1.2</t>
  </si>
  <si>
    <t>Обеспечение деятельности                     ( оказание услуг) подведомственных учреждений</t>
  </si>
  <si>
    <t>Приложение № 3 к постановлению                                     администрации Богучанского района
от 10.02.2014   №157-п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</si>
</sst>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\-#,##0.00\ "/>
    <numFmt numFmtId="171" formatCode="_-* #,##0.000_р_._-;\-* #,##0.000_р_._-;_-* &quot;-&quot;??_р_._-;_-@_-"/>
    <numFmt numFmtId="172" formatCode="_-* #,##0.0_р_._-;\-* #,##0.0_р_._-;_-* &quot;-&quot;??_р_._-;_-@_-"/>
    <numFmt numFmtId="173" formatCode="0.0"/>
    <numFmt numFmtId="174" formatCode="_-* #,##0.00_р_._-;\-* #,##0.00_р_._-;_-* &quot;-&quot;?_р_._-;_-@_-"/>
    <numFmt numFmtId="175" formatCode="_-* #,##0_р_._-;\-* #,##0_р_._-;_-* &quot;-&quot;??_р_._-;_-@_-"/>
    <numFmt numFmtId="176" formatCode="#,##0.0_ ;\-#,##0.0\ "/>
  </numFmts>
  <fonts count="4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3" applyFont="1" applyFill="1" applyAlignment="1">
      <alignment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/>
    </xf>
    <xf numFmtId="43" fontId="4" fillId="0" borderId="10" xfId="61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3" fontId="4" fillId="0" borderId="11" xfId="6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43" fontId="7" fillId="0" borderId="10" xfId="6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5" fontId="9" fillId="0" borderId="10" xfId="63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165" fontId="1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43" fontId="8" fillId="0" borderId="10" xfId="6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>
      <alignment horizontal="center" vertical="center" wrapText="1"/>
    </xf>
    <xf numFmtId="4" fontId="4" fillId="0" borderId="10" xfId="43" applyNumberFormat="1" applyFont="1" applyFill="1" applyBorder="1" applyAlignment="1">
      <alignment horizontal="center" vertical="center" wrapText="1"/>
    </xf>
    <xf numFmtId="4" fontId="4" fillId="0" borderId="11" xfId="61" applyNumberFormat="1" applyFont="1" applyFill="1" applyBorder="1" applyAlignment="1">
      <alignment horizontal="center" vertical="center" wrapText="1"/>
    </xf>
    <xf numFmtId="4" fontId="7" fillId="0" borderId="10" xfId="61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" fontId="7" fillId="0" borderId="10" xfId="61" applyNumberFormat="1" applyFont="1" applyFill="1" applyBorder="1" applyAlignment="1">
      <alignment/>
    </xf>
    <xf numFmtId="4" fontId="4" fillId="0" borderId="10" xfId="61" applyNumberFormat="1" applyFont="1" applyFill="1" applyBorder="1" applyAlignment="1">
      <alignment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wrapText="1"/>
    </xf>
    <xf numFmtId="43" fontId="4" fillId="0" borderId="10" xfId="61" applyFont="1" applyFill="1" applyBorder="1" applyAlignment="1">
      <alignment horizontal="center"/>
    </xf>
    <xf numFmtId="43" fontId="4" fillId="0" borderId="10" xfId="6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top"/>
    </xf>
    <xf numFmtId="49" fontId="1" fillId="0" borderId="15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3" fontId="4" fillId="0" borderId="10" xfId="6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43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top" wrapText="1"/>
    </xf>
    <xf numFmtId="0" fontId="2" fillId="0" borderId="0" xfId="53" applyFont="1" applyFill="1" applyAlignment="1">
      <alignment horizontal="left" vertical="top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5"/>
          <c:w val="0.6682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Лист1!$K$2:$K$4</c:f>
              <c:strCache>
                <c:ptCount val="1"/>
                <c:pt idx="0">
                  <c:v>Приложение № 2
к подпрограмме 1 «Развитие дошкольного, общего и дополнительного образования детей»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Лист1!$A$5:$J$86</c:f>
              <c:multiLvlStrCache>
                <c:ptCount val="69"/>
                <c:lvl>
                  <c:pt idx="0">
                    <c:v>2016</c:v>
                  </c:pt>
                  <c:pt idx="1">
                    <c:v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c:v>
                  </c:pt>
                  <c:pt idx="2">
                    <c:v>Задача № 1 Обеспечить доступность дошкольного образования, соответствующего единому стандарту качества дошкольного образования</c:v>
                  </c:pt>
                  <c:pt idx="3">
                    <c:v>96 139 857,00</c:v>
                  </c:pt>
                  <c:pt idx="4">
                    <c:v>674 562,00</c:v>
                  </c:pt>
                  <c:pt idx="5">
                    <c:v>43 413 781,00</c:v>
                  </c:pt>
                  <c:pt idx="6">
                    <c:v>49 007 700,00</c:v>
                  </c:pt>
                  <c:pt idx="7">
                    <c:v>111</c:v>
                  </c:pt>
                  <c:pt idx="8">
                    <c:v>2 547 000,00</c:v>
                  </c:pt>
                  <c:pt idx="9">
                    <c:v>90 000,00</c:v>
                  </c:pt>
                  <c:pt idx="10">
                    <c:v>72 466 000,00</c:v>
                  </c:pt>
                  <c:pt idx="11">
                    <c:v>100 000,00 </c:v>
                  </c:pt>
                  <c:pt idx="12">
                    <c:v>5 775 400,00 </c:v>
                  </c:pt>
                  <c:pt idx="13">
                    <c:v>491 400,00 </c:v>
                  </c:pt>
                  <c:pt idx="14">
                    <c:v>4 000 000,00 </c:v>
                  </c:pt>
                  <c:pt idx="15">
                    <c:v>270 615 700,00 </c:v>
                  </c:pt>
                  <c:pt idx="16">
                    <c:v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c:v>
                  </c:pt>
                  <c:pt idx="17">
                    <c:v> 298 837 119,00   </c:v>
                  </c:pt>
                  <c:pt idx="18">
                    <c:v> 2 166 595,00   </c:v>
                  </c:pt>
                  <c:pt idx="19">
                    <c:v> 50 507 568,00   </c:v>
                  </c:pt>
                  <c:pt idx="20">
                    <c:v> 20 633 136,00   </c:v>
                  </c:pt>
                  <c:pt idx="21">
                    <c:v>372 182,00</c:v>
                  </c:pt>
                  <c:pt idx="22">
                    <c:v>24 685 300,00</c:v>
                  </c:pt>
                  <c:pt idx="23">
                    <c:v>0</c:v>
                  </c:pt>
                  <c:pt idx="24">
                    <c:v>0</c:v>
                  </c:pt>
                  <c:pt idx="25">
                    <c:v>95 608 500,00</c:v>
                  </c:pt>
                  <c:pt idx="26">
                    <c:v>111</c:v>
                  </c:pt>
                  <c:pt idx="27">
                    <c:v>611</c:v>
                  </c:pt>
                  <c:pt idx="28">
                    <c:v>4 326 100,00</c:v>
                  </c:pt>
                  <c:pt idx="29">
                    <c:v>150 000,00</c:v>
                  </c:pt>
                  <c:pt idx="30">
                    <c:v>98 207 800,00</c:v>
                  </c:pt>
                  <c:pt idx="31">
                    <c:v>9 545 600,00</c:v>
                  </c:pt>
                  <c:pt idx="32">
                    <c:v>135 000,00</c:v>
                  </c:pt>
                  <c:pt idx="33">
                    <c:v>147 000,00</c:v>
                  </c:pt>
                  <c:pt idx="34">
                    <c:v>1 281 000,00</c:v>
                  </c:pt>
                  <c:pt idx="35">
                    <c:v>5 900 000,00</c:v>
                  </c:pt>
                  <c:pt idx="36">
                    <c:v>400 000,00</c:v>
                  </c:pt>
                  <c:pt idx="37">
                    <c:v>5 756 000,00</c:v>
                  </c:pt>
                  <c:pt idx="38">
                    <c:v>250 000,00</c:v>
                  </c:pt>
                  <c:pt idx="39">
                    <c:v>94 500,00</c:v>
                  </c:pt>
                  <c:pt idx="40">
                    <c:v>119 500,00</c:v>
                  </c:pt>
                  <c:pt idx="41">
                    <c:v>Х</c:v>
                  </c:pt>
                  <c:pt idx="42">
                    <c:v>7 222,00</c:v>
                  </c:pt>
                  <c:pt idx="43">
                    <c:v>606 531 900,00 </c:v>
                  </c:pt>
                  <c:pt idx="44">
                    <c:v>Задача № 3. Содействовать выявлению и поддержке одаренных детей</c:v>
                  </c:pt>
                  <c:pt idx="45">
                    <c:v> 27 570 000,00   </c:v>
                  </c:pt>
                  <c:pt idx="46">
                    <c:v> 810 900,00   </c:v>
                  </c:pt>
                  <c:pt idx="47">
                    <c:v>5 466 900,00</c:v>
                  </c:pt>
                  <c:pt idx="48">
                    <c:v>172 000,00</c:v>
                  </c:pt>
                  <c:pt idx="49">
                    <c:v>0</c:v>
                  </c:pt>
                  <c:pt idx="50">
                    <c:v>34 019 800,00</c:v>
                  </c:pt>
                  <c:pt idx="51">
                    <c:v>Задача № 4. Обеспечить безопасный, качественный отдых и оздоровление детей</c:v>
                  </c:pt>
                  <c:pt idx="52">
                    <c:v> 276 200,00   </c:v>
                  </c:pt>
                  <c:pt idx="53">
                    <c:v> 915 050,00   </c:v>
                  </c:pt>
                  <c:pt idx="54">
                    <c:v> 1 480 502,00   </c:v>
                  </c:pt>
                  <c:pt idx="55">
                    <c:v> 4 963,00   </c:v>
                  </c:pt>
                  <c:pt idx="56">
                    <c:v> 352 525,00   </c:v>
                  </c:pt>
                  <c:pt idx="57">
                    <c:v> 70 760,00   </c:v>
                  </c:pt>
                  <c:pt idx="58">
                    <c:v> 250 000,00   </c:v>
                  </c:pt>
                  <c:pt idx="59">
                    <c:v> 400 000,00   </c:v>
                  </c:pt>
                  <c:pt idx="60">
                    <c:v>0</c:v>
                  </c:pt>
                  <c:pt idx="61">
                    <c:v>0</c:v>
                  </c:pt>
                  <c:pt idx="62">
                    <c:v>4 962 500,00 </c:v>
                  </c:pt>
                  <c:pt idx="63">
                    <c:v>101 300,00 </c:v>
                  </c:pt>
                  <c:pt idx="64">
                    <c:v>1 095 100,00 </c:v>
                  </c:pt>
                  <c:pt idx="65">
                    <c:v>315 000,00 </c:v>
                  </c:pt>
                  <c:pt idx="66">
                    <c:v>863 500,00 </c:v>
                  </c:pt>
                  <c:pt idx="67">
                    <c:v>10 837 400,0 </c:v>
                  </c:pt>
                  <c:pt idx="68">
                    <c:v> 922 004 800,00   </c:v>
                  </c:pt>
                </c:lvl>
                <c:lvl>
                  <c:pt idx="0">
                    <c:v>2015</c:v>
                  </c:pt>
                  <c:pt idx="3">
                    <c:v>96 139 857,00</c:v>
                  </c:pt>
                  <c:pt idx="4">
                    <c:v>674 562,00</c:v>
                  </c:pt>
                  <c:pt idx="5">
                    <c:v>43 413 781,00</c:v>
                  </c:pt>
                  <c:pt idx="6">
                    <c:v>49 007 700,00</c:v>
                  </c:pt>
                  <c:pt idx="7">
                    <c:v>0114101</c:v>
                  </c:pt>
                  <c:pt idx="8">
                    <c:v>2 547 000,00</c:v>
                  </c:pt>
                  <c:pt idx="9">
                    <c:v>243</c:v>
                  </c:pt>
                  <c:pt idx="10">
                    <c:v>72 466 000,00</c:v>
                  </c:pt>
                  <c:pt idx="11">
                    <c:v>100 000,00 </c:v>
                  </c:pt>
                  <c:pt idx="12">
                    <c:v>5 775 400,00 </c:v>
                  </c:pt>
                  <c:pt idx="13">
                    <c:v>491 400,00 </c:v>
                  </c:pt>
                  <c:pt idx="14">
                    <c:v>4 000 000,00 </c:v>
                  </c:pt>
                  <c:pt idx="15">
                    <c:v>274 615 700,00 </c:v>
                  </c:pt>
                  <c:pt idx="17">
                    <c:v> 298 837 119,00   </c:v>
                  </c:pt>
                  <c:pt idx="18">
                    <c:v> 2 166 595,00   </c:v>
                  </c:pt>
                  <c:pt idx="19">
                    <c:v> 50 507 568,00   </c:v>
                  </c:pt>
                  <c:pt idx="20">
                    <c:v> 20 633 136,00   </c:v>
                  </c:pt>
                  <c:pt idx="21">
                    <c:v>372 182,00</c:v>
                  </c:pt>
                  <c:pt idx="22">
                    <c:v>24 685 300,00</c:v>
                  </c:pt>
                  <c:pt idx="25">
                    <c:v>95 608 500,00</c:v>
                  </c:pt>
                  <c:pt idx="26">
                    <c:v>0114102</c:v>
                  </c:pt>
                  <c:pt idx="27">
                    <c:v>0114102</c:v>
                  </c:pt>
                  <c:pt idx="28">
                    <c:v>4 326 100,00</c:v>
                  </c:pt>
                  <c:pt idx="29">
                    <c:v>243</c:v>
                  </c:pt>
                  <c:pt idx="30">
                    <c:v>98 207 800,00</c:v>
                  </c:pt>
                  <c:pt idx="31">
                    <c:v>9 545 600,00</c:v>
                  </c:pt>
                  <c:pt idx="32">
                    <c:v>112</c:v>
                  </c:pt>
                  <c:pt idx="33">
                    <c:v>147 000,00</c:v>
                  </c:pt>
                  <c:pt idx="34">
                    <c:v>1 231 000,00</c:v>
                  </c:pt>
                  <c:pt idx="35">
                    <c:v>5 600 000,00</c:v>
                  </c:pt>
                  <c:pt idx="36">
                    <c:v>320 000,00</c:v>
                  </c:pt>
                  <c:pt idx="37">
                    <c:v>244</c:v>
                  </c:pt>
                  <c:pt idx="38">
                    <c:v>750 000,00</c:v>
                  </c:pt>
                  <c:pt idx="39">
                    <c:v>94 500,00</c:v>
                  </c:pt>
                  <c:pt idx="40">
                    <c:v>119 500,00</c:v>
                  </c:pt>
                  <c:pt idx="41">
                    <c:v>Х</c:v>
                  </c:pt>
                  <c:pt idx="42">
                    <c:v>111</c:v>
                  </c:pt>
                  <c:pt idx="43">
                    <c:v>613 031 900,00 </c:v>
                  </c:pt>
                  <c:pt idx="45">
                    <c:v> 27 570 000,00   </c:v>
                  </c:pt>
                  <c:pt idx="46">
                    <c:v> 810 900,00   </c:v>
                  </c:pt>
                  <c:pt idx="47">
                    <c:v>5 466 900,00</c:v>
                  </c:pt>
                  <c:pt idx="48">
                    <c:v>172 000,00</c:v>
                  </c:pt>
                  <c:pt idx="50">
                    <c:v>34 019 800,00</c:v>
                  </c:pt>
                  <c:pt idx="52">
                    <c:v> 255 600,00   </c:v>
                  </c:pt>
                  <c:pt idx="53">
                    <c:v> 863 100,00   </c:v>
                  </c:pt>
                  <c:pt idx="54">
                    <c:v> 1 388 312,00   </c:v>
                  </c:pt>
                  <c:pt idx="55">
                    <c:v> 4 963,00   </c:v>
                  </c:pt>
                  <c:pt idx="56">
                    <c:v> 352 525,00   </c:v>
                  </c:pt>
                  <c:pt idx="57">
                    <c:v> 135 500,00   </c:v>
                  </c:pt>
                  <c:pt idx="58">
                    <c:v>612</c:v>
                  </c:pt>
                  <c:pt idx="59">
                    <c:v> 400 000,00   </c:v>
                  </c:pt>
                  <c:pt idx="62">
                    <c:v>4 962 500,00 </c:v>
                  </c:pt>
                  <c:pt idx="63">
                    <c:v>101 300,00 </c:v>
                  </c:pt>
                  <c:pt idx="64">
                    <c:v>1 095 100,00 </c:v>
                  </c:pt>
                  <c:pt idx="65">
                    <c:v>315 000,00 </c:v>
                  </c:pt>
                  <c:pt idx="66">
                    <c:v>863 500,00 </c:v>
                  </c:pt>
                  <c:pt idx="67">
                    <c:v>10 737 400,0 </c:v>
                  </c:pt>
                  <c:pt idx="68">
                    <c:v> 932 404 800,00   </c:v>
                  </c:pt>
                </c:lvl>
                <c:lvl>
                  <c:pt idx="0">
                    <c:v>2014</c:v>
                  </c:pt>
                  <c:pt idx="3">
                    <c:v>92 706 294,00</c:v>
                  </c:pt>
                  <c:pt idx="4">
                    <c:v>574 140,00</c:v>
                  </c:pt>
                  <c:pt idx="5">
                    <c:v>42 085 766,00</c:v>
                  </c:pt>
                  <c:pt idx="6">
                    <c:v>47 250 178,05</c:v>
                  </c:pt>
                  <c:pt idx="7">
                    <c:v>07 01</c:v>
                  </c:pt>
                  <c:pt idx="8">
                    <c:v>2 425 700,00</c:v>
                  </c:pt>
                  <c:pt idx="9">
                    <c:v>0114001</c:v>
                  </c:pt>
                  <c:pt idx="10">
                    <c:v>63 648 249,69</c:v>
                  </c:pt>
                  <c:pt idx="11">
                    <c:v>75 000,00 </c:v>
                  </c:pt>
                  <c:pt idx="12">
                    <c:v>5 520 600,00 </c:v>
                  </c:pt>
                  <c:pt idx="13">
                    <c:v>468 000,00 </c:v>
                  </c:pt>
                  <c:pt idx="14">
                    <c:v>243</c:v>
                  </c:pt>
                  <c:pt idx="15">
                    <c:v>258 843 927,74 </c:v>
                  </c:pt>
                  <c:pt idx="17">
                    <c:v> 288 164 375,00   </c:v>
                  </c:pt>
                  <c:pt idx="18">
                    <c:v> 2 063 424,00   </c:v>
                  </c:pt>
                  <c:pt idx="19">
                    <c:v> 48 793 954,00   </c:v>
                  </c:pt>
                  <c:pt idx="20">
                    <c:v> 19 868 188,00   </c:v>
                  </c:pt>
                  <c:pt idx="21">
                    <c:v>354 459,00</c:v>
                  </c:pt>
                  <c:pt idx="22">
                    <c:v>23 604 300,00</c:v>
                  </c:pt>
                  <c:pt idx="25">
                    <c:v>92 193 900,00</c:v>
                  </c:pt>
                  <c:pt idx="26">
                    <c:v>07 02</c:v>
                  </c:pt>
                  <c:pt idx="27">
                    <c:v>07 02</c:v>
                  </c:pt>
                  <c:pt idx="28">
                    <c:v>4 120 100,00</c:v>
                  </c:pt>
                  <c:pt idx="29">
                    <c:v>0114002</c:v>
                  </c:pt>
                  <c:pt idx="30">
                    <c:v>95 867 284,16</c:v>
                  </c:pt>
                  <c:pt idx="31">
                    <c:v>9 068 000,00</c:v>
                  </c:pt>
                  <c:pt idx="32">
                    <c:v>0118002</c:v>
                  </c:pt>
                  <c:pt idx="33">
                    <c:v>65 000,00</c:v>
                  </c:pt>
                  <c:pt idx="34">
                    <c:v>1 338 570,00</c:v>
                  </c:pt>
                  <c:pt idx="35">
                    <c:v>243</c:v>
                  </c:pt>
                  <c:pt idx="36">
                    <c:v>244</c:v>
                  </c:pt>
                  <c:pt idx="37">
                    <c:v>0118001</c:v>
                  </c:pt>
                  <c:pt idx="38">
                    <c:v>612</c:v>
                  </c:pt>
                  <c:pt idx="39">
                    <c:v>91 100,00</c:v>
                  </c:pt>
                  <c:pt idx="40">
                    <c:v>115 200,00</c:v>
                  </c:pt>
                  <c:pt idx="41">
                    <c:v>Х</c:v>
                  </c:pt>
                  <c:pt idx="42">
                    <c:v>0114222</c:v>
                  </c:pt>
                  <c:pt idx="43">
                    <c:v>598 426 076,16 </c:v>
                  </c:pt>
                  <c:pt idx="45">
                    <c:v> 26 585 400,00   </c:v>
                  </c:pt>
                  <c:pt idx="46">
                    <c:v> 657 600,00   </c:v>
                  </c:pt>
                  <c:pt idx="47">
                    <c:v>5 381 277,29</c:v>
                  </c:pt>
                  <c:pt idx="48">
                    <c:v>170 000,00</c:v>
                  </c:pt>
                  <c:pt idx="50">
                    <c:v>32 794 277,29</c:v>
                  </c:pt>
                  <c:pt idx="52">
                    <c:v> 235 800,00   </c:v>
                  </c:pt>
                  <c:pt idx="53">
                    <c:v> 954 963,00   </c:v>
                  </c:pt>
                  <c:pt idx="54">
                    <c:v> 1 156 275,00   </c:v>
                  </c:pt>
                  <c:pt idx="55">
                    <c:v> 4 727,00   </c:v>
                  </c:pt>
                  <c:pt idx="56">
                    <c:v> 335 725,00   </c:v>
                  </c:pt>
                  <c:pt idx="57">
                    <c:v> 112 510,00   </c:v>
                  </c:pt>
                  <c:pt idx="58">
                    <c:v>011Ц217</c:v>
                  </c:pt>
                  <c:pt idx="59">
                    <c:v> 150 000,00   </c:v>
                  </c:pt>
                  <c:pt idx="62">
                    <c:v>4 726 300,00 </c:v>
                  </c:pt>
                  <c:pt idx="63">
                    <c:v>97 700,00 </c:v>
                  </c:pt>
                  <c:pt idx="64">
                    <c:v>1 042 900,00 </c:v>
                  </c:pt>
                  <c:pt idx="65">
                    <c:v>300 000,00 </c:v>
                  </c:pt>
                  <c:pt idx="66">
                    <c:v>827 500,00 </c:v>
                  </c:pt>
                  <c:pt idx="67">
                    <c:v>10 194 400,0 </c:v>
                  </c:pt>
                  <c:pt idx="68">
                    <c:v> 900 258 681,19   </c:v>
                  </c:pt>
                </c:lvl>
                <c:lvl>
                  <c:pt idx="0">
                    <c:v>ВР</c:v>
                  </c:pt>
                  <c:pt idx="3">
                    <c:v>111</c:v>
                  </c:pt>
                  <c:pt idx="4">
                    <c:v>112</c:v>
                  </c:pt>
                  <c:pt idx="5">
                    <c:v>244</c:v>
                  </c:pt>
                  <c:pt idx="6">
                    <c:v>111</c:v>
                  </c:pt>
                  <c:pt idx="7">
                    <c:v>875</c:v>
                  </c:pt>
                  <c:pt idx="8">
                    <c:v>112</c:v>
                  </c:pt>
                  <c:pt idx="9">
                    <c:v>07 01</c:v>
                  </c:pt>
                  <c:pt idx="10">
                    <c:v>244</c:v>
                  </c:pt>
                  <c:pt idx="11">
                    <c:v>244</c:v>
                  </c:pt>
                  <c:pt idx="12">
                    <c:v>321</c:v>
                  </c:pt>
                  <c:pt idx="13">
                    <c:v>244</c:v>
                  </c:pt>
                  <c:pt idx="14">
                    <c:v>0118215</c:v>
                  </c:pt>
                  <c:pt idx="15">
                    <c:v>Итого по задаче 1</c:v>
                  </c:pt>
                  <c:pt idx="17">
                    <c:v>111</c:v>
                  </c:pt>
                  <c:pt idx="18">
                    <c:v>112</c:v>
                  </c:pt>
                  <c:pt idx="19">
                    <c:v>244</c:v>
                  </c:pt>
                  <c:pt idx="20">
                    <c:v>611</c:v>
                  </c:pt>
                  <c:pt idx="21">
                    <c:v>612</c:v>
                  </c:pt>
                  <c:pt idx="22">
                    <c:v>244</c:v>
                  </c:pt>
                  <c:pt idx="25">
                    <c:v>111</c:v>
                  </c:pt>
                  <c:pt idx="26">
                    <c:v>875</c:v>
                  </c:pt>
                  <c:pt idx="27">
                    <c:v>875</c:v>
                  </c:pt>
                  <c:pt idx="28">
                    <c:v>112</c:v>
                  </c:pt>
                  <c:pt idx="29">
                    <c:v>07 02</c:v>
                  </c:pt>
                  <c:pt idx="30">
                    <c:v>244</c:v>
                  </c:pt>
                  <c:pt idx="31">
                    <c:v>611</c:v>
                  </c:pt>
                  <c:pt idx="32">
                    <c:v>07 02</c:v>
                  </c:pt>
                  <c:pt idx="33">
                    <c:v>113</c:v>
                  </c:pt>
                  <c:pt idx="34">
                    <c:v>244</c:v>
                  </c:pt>
                  <c:pt idx="35">
                    <c:v>0118001</c:v>
                  </c:pt>
                  <c:pt idx="36">
                    <c:v>0118001</c:v>
                  </c:pt>
                  <c:pt idx="37">
                    <c:v>0701</c:v>
                  </c:pt>
                  <c:pt idx="38">
                    <c:v>0118001</c:v>
                  </c:pt>
                  <c:pt idx="39">
                    <c:v>611</c:v>
                  </c:pt>
                  <c:pt idx="40">
                    <c:v>611</c:v>
                  </c:pt>
                  <c:pt idx="41">
                    <c:v>Х</c:v>
                  </c:pt>
                  <c:pt idx="42">
                    <c:v>07 01</c:v>
                  </c:pt>
                  <c:pt idx="43">
                    <c:v>Итого по задаче 2</c:v>
                  </c:pt>
                  <c:pt idx="45">
                    <c:v>111</c:v>
                  </c:pt>
                  <c:pt idx="46">
                    <c:v>112</c:v>
                  </c:pt>
                  <c:pt idx="47">
                    <c:v>244</c:v>
                  </c:pt>
                  <c:pt idx="48">
                    <c:v>330</c:v>
                  </c:pt>
                  <c:pt idx="50">
                    <c:v>Итого по задаче 3</c:v>
                  </c:pt>
                  <c:pt idx="52">
                    <c:v>113</c:v>
                  </c:pt>
                  <c:pt idx="53">
                    <c:v>244</c:v>
                  </c:pt>
                  <c:pt idx="54">
                    <c:v>611</c:v>
                  </c:pt>
                  <c:pt idx="55">
                    <c:v>244</c:v>
                  </c:pt>
                  <c:pt idx="56">
                    <c:v>611</c:v>
                  </c:pt>
                  <c:pt idx="57">
                    <c:v>612</c:v>
                  </c:pt>
                  <c:pt idx="58">
                    <c:v>07 07</c:v>
                  </c:pt>
                  <c:pt idx="59">
                    <c:v>612</c:v>
                  </c:pt>
                  <c:pt idx="62">
                    <c:v>611</c:v>
                  </c:pt>
                  <c:pt idx="63">
                    <c:v>611</c:v>
                  </c:pt>
                  <c:pt idx="64">
                    <c:v>611</c:v>
                  </c:pt>
                  <c:pt idx="65">
                    <c:v>612</c:v>
                  </c:pt>
                  <c:pt idx="66">
                    <c:v>611</c:v>
                  </c:pt>
                  <c:pt idx="67">
                    <c:v>Итого по задаче 4</c:v>
                  </c:pt>
                  <c:pt idx="68">
                    <c:v>Всего по подпрограмме</c:v>
                  </c:pt>
                </c:lvl>
                <c:lvl>
                  <c:pt idx="0">
                    <c:v>ЦСР</c:v>
                  </c:pt>
                  <c:pt idx="3">
                    <c:v>0117588</c:v>
                  </c:pt>
                  <c:pt idx="4">
                    <c:v>0117588</c:v>
                  </c:pt>
                  <c:pt idx="5">
                    <c:v>0117588</c:v>
                  </c:pt>
                  <c:pt idx="6">
                    <c:v>0114001</c:v>
                  </c:pt>
                  <c:pt idx="8">
                    <c:v>0114001</c:v>
                  </c:pt>
                  <c:pt idx="9">
                    <c:v>875</c:v>
                  </c:pt>
                  <c:pt idx="10">
                    <c:v>0114001</c:v>
                  </c:pt>
                  <c:pt idx="11">
                    <c:v>0117566</c:v>
                  </c:pt>
                  <c:pt idx="12">
                    <c:v>0117566</c:v>
                  </c:pt>
                  <c:pt idx="13">
                    <c:v>0117554</c:v>
                  </c:pt>
                  <c:pt idx="14">
                    <c:v>07 01</c:v>
                  </c:pt>
                  <c:pt idx="17">
                    <c:v>117564</c:v>
                  </c:pt>
                  <c:pt idx="18">
                    <c:v>117564</c:v>
                  </c:pt>
                  <c:pt idx="19">
                    <c:v>117564</c:v>
                  </c:pt>
                  <c:pt idx="20">
                    <c:v>117564</c:v>
                  </c:pt>
                  <c:pt idx="21">
                    <c:v>117564</c:v>
                  </c:pt>
                  <c:pt idx="22">
                    <c:v>0117566</c:v>
                  </c:pt>
                  <c:pt idx="25">
                    <c:v>0114002</c:v>
                  </c:pt>
                  <c:pt idx="28">
                    <c:v>0114002</c:v>
                  </c:pt>
                  <c:pt idx="29">
                    <c:v>875</c:v>
                  </c:pt>
                  <c:pt idx="30">
                    <c:v>0114002</c:v>
                  </c:pt>
                  <c:pt idx="31">
                    <c:v>0114002</c:v>
                  </c:pt>
                  <c:pt idx="32">
                    <c:v>875</c:v>
                  </c:pt>
                  <c:pt idx="33">
                    <c:v>0118002</c:v>
                  </c:pt>
                  <c:pt idx="34">
                    <c:v>0118002</c:v>
                  </c:pt>
                  <c:pt idx="35">
                    <c:v>07 02</c:v>
                  </c:pt>
                  <c:pt idx="36">
                    <c:v>07 02</c:v>
                  </c:pt>
                  <c:pt idx="37">
                    <c:v>875</c:v>
                  </c:pt>
                  <c:pt idx="38">
                    <c:v>07 02</c:v>
                  </c:pt>
                  <c:pt idx="39">
                    <c:v>0114102</c:v>
                  </c:pt>
                  <c:pt idx="40">
                    <c:v>0114502</c:v>
                  </c:pt>
                  <c:pt idx="41">
                    <c:v>Управление образования администрации Богучанского района, муниципальные образовательные учреждения</c:v>
                  </c:pt>
                  <c:pt idx="42">
                    <c:v>875</c:v>
                  </c:pt>
                  <c:pt idx="45">
                    <c:v>114003</c:v>
                  </c:pt>
                  <c:pt idx="46">
                    <c:v>114003</c:v>
                  </c:pt>
                  <c:pt idx="47">
                    <c:v>114003</c:v>
                  </c:pt>
                  <c:pt idx="48">
                    <c:v>0118004</c:v>
                  </c:pt>
                  <c:pt idx="52">
                    <c:v>118003</c:v>
                  </c:pt>
                  <c:pt idx="53">
                    <c:v>118003</c:v>
                  </c:pt>
                  <c:pt idx="54">
                    <c:v>118003</c:v>
                  </c:pt>
                  <c:pt idx="55">
                    <c:v>118206</c:v>
                  </c:pt>
                  <c:pt idx="56">
                    <c:v>118208</c:v>
                  </c:pt>
                  <c:pt idx="57">
                    <c:v>011Ф003</c:v>
                  </c:pt>
                  <c:pt idx="58">
                    <c:v>875</c:v>
                  </c:pt>
                  <c:pt idx="59">
                    <c:v>011Ц001</c:v>
                  </c:pt>
                  <c:pt idx="62">
                    <c:v>0117582</c:v>
                  </c:pt>
                  <c:pt idx="63">
                    <c:v>0114104</c:v>
                  </c:pt>
                  <c:pt idx="64">
                    <c:v>0117585</c:v>
                  </c:pt>
                  <c:pt idx="65">
                    <c:v>0117585</c:v>
                  </c:pt>
                  <c:pt idx="66">
                    <c:v>0114004</c:v>
                  </c:pt>
                </c:lvl>
                <c:lvl>
                  <c:pt idx="0">
                    <c:v>Рз Пр</c:v>
                  </c:pt>
                  <c:pt idx="3">
                    <c:v>07 01</c:v>
                  </c:pt>
                  <c:pt idx="4">
                    <c:v>07 01</c:v>
                  </c:pt>
                  <c:pt idx="5">
                    <c:v>07 01</c:v>
                  </c:pt>
                  <c:pt idx="6">
                    <c:v>07 01</c:v>
                  </c:pt>
                  <c:pt idx="8">
                    <c:v>07 01</c:v>
                  </c:pt>
                  <c:pt idx="10">
                    <c:v>07 01</c:v>
                  </c:pt>
                  <c:pt idx="11">
                    <c:v>10 04</c:v>
                  </c:pt>
                  <c:pt idx="12">
                    <c:v>10 04</c:v>
                  </c:pt>
                  <c:pt idx="13">
                    <c:v>10 03</c:v>
                  </c:pt>
                  <c:pt idx="14">
                    <c:v>875</c:v>
                  </c:pt>
                  <c:pt idx="17">
                    <c:v>07 02</c:v>
                  </c:pt>
                  <c:pt idx="18">
                    <c:v>07 02</c:v>
                  </c:pt>
                  <c:pt idx="19">
                    <c:v>07 02</c:v>
                  </c:pt>
                  <c:pt idx="20">
                    <c:v>07 02</c:v>
                  </c:pt>
                  <c:pt idx="21">
                    <c:v>07 02</c:v>
                  </c:pt>
                  <c:pt idx="22">
                    <c:v>10 03</c:v>
                  </c:pt>
                  <c:pt idx="25">
                    <c:v>07 02</c:v>
                  </c:pt>
                  <c:pt idx="28">
                    <c:v>07 02</c:v>
                  </c:pt>
                  <c:pt idx="30">
                    <c:v>07 02</c:v>
                  </c:pt>
                  <c:pt idx="31">
                    <c:v>07 02</c:v>
                  </c:pt>
                  <c:pt idx="32">
                    <c:v>Управление образования администрации Богучанского района, муниципальные образовательные учреждения</c:v>
                  </c:pt>
                  <c:pt idx="33">
                    <c:v>07 02</c:v>
                  </c:pt>
                  <c:pt idx="34">
                    <c:v>07 02</c:v>
                  </c:pt>
                  <c:pt idx="35">
                    <c:v>875</c:v>
                  </c:pt>
                  <c:pt idx="36">
                    <c:v>875</c:v>
                  </c:pt>
                  <c:pt idx="38">
                    <c:v>875</c:v>
                  </c:pt>
                  <c:pt idx="39">
                    <c:v>07 02</c:v>
                  </c:pt>
                  <c:pt idx="40">
                    <c:v>07 02</c:v>
                  </c:pt>
                  <c:pt idx="42">
                    <c:v>Управление образования администрации Богучанского района, муниципальные образовательные учреждения</c:v>
                  </c:pt>
                  <c:pt idx="45">
                    <c:v>07 02</c:v>
                  </c:pt>
                  <c:pt idx="46">
                    <c:v>07 02</c:v>
                  </c:pt>
                  <c:pt idx="47">
                    <c:v>07 02</c:v>
                  </c:pt>
                  <c:pt idx="48">
                    <c:v>07 02</c:v>
                  </c:pt>
                  <c:pt idx="52">
                    <c:v>    07 07</c:v>
                  </c:pt>
                  <c:pt idx="53">
                    <c:v>    07 07</c:v>
                  </c:pt>
                  <c:pt idx="54">
                    <c:v>    07 07</c:v>
                  </c:pt>
                  <c:pt idx="55">
                    <c:v>07 07</c:v>
                  </c:pt>
                  <c:pt idx="56">
                    <c:v>07 07</c:v>
                  </c:pt>
                  <c:pt idx="57">
                    <c:v>07 07</c:v>
                  </c:pt>
                  <c:pt idx="59">
                    <c:v>07 07</c:v>
                  </c:pt>
                  <c:pt idx="62">
                    <c:v>07 07</c:v>
                  </c:pt>
                  <c:pt idx="63">
                    <c:v>07 07</c:v>
                  </c:pt>
                  <c:pt idx="64">
                    <c:v>07 07</c:v>
                  </c:pt>
                  <c:pt idx="65">
                    <c:v>07 07</c:v>
                  </c:pt>
                  <c:pt idx="66">
                    <c:v>07 07</c:v>
                  </c:pt>
                </c:lvl>
                <c:lvl>
                  <c:pt idx="0">
                    <c:v>ГРБС</c:v>
                  </c:pt>
                  <c:pt idx="3">
                    <c:v>875</c:v>
                  </c:pt>
                  <c:pt idx="4">
                    <c:v>875</c:v>
                  </c:pt>
                  <c:pt idx="5">
                    <c:v>875</c:v>
                  </c:pt>
                  <c:pt idx="6">
                    <c:v>875</c:v>
                  </c:pt>
                  <c:pt idx="8">
                    <c:v>875</c:v>
                  </c:pt>
                  <c:pt idx="10">
                    <c:v>875</c:v>
                  </c:pt>
                  <c:pt idx="11">
                    <c:v>875</c:v>
                  </c:pt>
                  <c:pt idx="12">
                    <c:v>875</c:v>
                  </c:pt>
                  <c:pt idx="13">
                    <c:v>875</c:v>
                  </c:pt>
                  <c:pt idx="14">
                    <c:v>Управление образования администрации Богучанского района</c:v>
                  </c:pt>
                  <c:pt idx="17">
                    <c:v>875</c:v>
                  </c:pt>
                  <c:pt idx="18">
                    <c:v>875</c:v>
                  </c:pt>
                  <c:pt idx="19">
                    <c:v>875</c:v>
                  </c:pt>
                  <c:pt idx="20">
                    <c:v>875</c:v>
                  </c:pt>
                  <c:pt idx="21">
                    <c:v>875</c:v>
                  </c:pt>
                  <c:pt idx="22">
                    <c:v>875</c:v>
                  </c:pt>
                  <c:pt idx="25">
                    <c:v>875</c:v>
                  </c:pt>
                  <c:pt idx="28">
                    <c:v>875</c:v>
                  </c:pt>
                  <c:pt idx="30">
                    <c:v>875</c:v>
                  </c:pt>
                  <c:pt idx="31">
                    <c:v>875</c:v>
                  </c:pt>
                  <c:pt idx="32">
                    <c:v>Расходы на развитие образования Богучанского района</c:v>
                  </c:pt>
                  <c:pt idx="33">
                    <c:v>875</c:v>
                  </c:pt>
                  <c:pt idx="34">
                    <c:v>875</c:v>
                  </c:pt>
                  <c:pt idx="35">
                    <c:v>Управление образования администрации Богучанского района, муниципальные образовательные учреждения</c:v>
                  </c:pt>
                  <c:pt idx="39">
                    <c:v>875</c:v>
                  </c:pt>
                  <c:pt idx="40">
                    <c:v>875</c:v>
                  </c:pt>
                  <c:pt idx="45">
                    <c:v>875</c:v>
                  </c:pt>
                  <c:pt idx="46">
                    <c:v>875</c:v>
                  </c:pt>
                  <c:pt idx="47">
                    <c:v>875</c:v>
                  </c:pt>
                  <c:pt idx="48">
                    <c:v>875</c:v>
                  </c:pt>
                  <c:pt idx="52">
                    <c:v>875</c:v>
                  </c:pt>
                  <c:pt idx="53">
                    <c:v>875</c:v>
                  </c:pt>
                  <c:pt idx="54">
                    <c:v>875</c:v>
                  </c:pt>
                  <c:pt idx="55">
                    <c:v>875</c:v>
                  </c:pt>
                  <c:pt idx="56">
                    <c:v>875</c:v>
                  </c:pt>
                  <c:pt idx="57">
                    <c:v>875</c:v>
                  </c:pt>
                  <c:pt idx="59">
                    <c:v>875</c:v>
                  </c:pt>
                  <c:pt idx="62">
                    <c:v>875</c:v>
                  </c:pt>
                  <c:pt idx="63">
                    <c:v>875</c:v>
                  </c:pt>
                  <c:pt idx="64">
                    <c:v>875</c:v>
                  </c:pt>
                  <c:pt idx="65">
                    <c:v>875</c:v>
                  </c:pt>
                  <c:pt idx="66">
                    <c:v>875</c:v>
                  </c:pt>
                </c:lvl>
                <c:lvl>
                  <c:pt idx="3">
                    <c:v>Управление образования администрации Богучанского района, муниципальные образовательные учреждения</c:v>
                  </c:pt>
                  <c:pt idx="6">
                    <c:v>Управление образования администрации Богучанского района, муниципальные образовательные учреждения</c:v>
                  </c:pt>
                  <c:pt idx="11">
                    <c:v>Управление образования администрации Богучанского района</c:v>
                  </c:pt>
                  <c:pt idx="13">
                    <c:v>Управление образования администрации Богучанского района</c:v>
                  </c:pt>
                  <c:pt idx="17">
                    <c:v>Управление образования администрации Богучанского района, муниципальные образовательные учреждения</c:v>
                  </c:pt>
                  <c:pt idx="22">
                    <c:v>Управление образования администрации Богучанского района, муниципальные образовательные учреждения</c:v>
                  </c:pt>
                  <c:pt idx="25">
                    <c:v>Управление образования администрации Богучанского района, муниципальные образовательные учреждения</c:v>
                  </c:pt>
                  <c:pt idx="32">
                    <c:v>1.2.4</c:v>
                  </c:pt>
                  <c:pt idx="35">
                    <c:v>Мероприятия по обеспечению жизнедеятельности образовательных учреждений</c:v>
                  </c:pt>
                  <c:pt idx="39">
                    <c:v>Управление образования администрации Богучанского района, муниципальные образовательные учреждения</c:v>
                  </c:pt>
                  <c:pt idx="40">
                    <c:v>Управление образования администрации Богучанского района, муниципальные образовательные учреждения</c:v>
                  </c:pt>
                  <c:pt idx="45">
                    <c:v>Управление образования администрации Богучанского района Муниципальные образовательные учреждения</c:v>
                  </c:pt>
                  <c:pt idx="48">
                    <c:v>Управление образования администрации Богучанского района</c:v>
                  </c:pt>
                  <c:pt idx="52">
                    <c:v>Управление образования администрации Богучанского района</c:v>
                  </c:pt>
                  <c:pt idx="62">
                    <c:v>Управление образования администрации Богучанского района</c:v>
                  </c:pt>
                  <c:pt idx="64">
                    <c:v>Управление образования администрации Богучанского района</c:v>
                  </c:pt>
                  <c:pt idx="66">
                    <c:v>Финансовая поддержка муниципальных учреждений, иных муниципальных организаций, оказывающих услуги по отдыху, оздоровлению и занятости детей.</c:v>
                  </c:pt>
                </c:lvl>
                <c:lvl>
                  <c:pt idx="6">
                    <c:v>Обеспечение деятельности (оказание услуг) подведомственных учреждений</c:v>
                  </c:pt>
                  <c:pt idx="25">
                    <c:v>Обеспечение деятельности                     ( оказание услуг) подведомственных учреждений</c:v>
                  </c:pt>
                  <c:pt idx="35">
                    <c:v>1.2.5</c:v>
                  </c:pt>
                  <c:pt idx="45">
                    <c:v>Обеспечение деятельности (оказание услуг) подведомственных учреждений</c:v>
                  </c:pt>
                  <c:pt idx="48">
                    <c:v>Выплата ежемесячной стипендии одаренным детям </c:v>
                  </c:pt>
                  <c:pt idx="52">
                    <c:v>Расходы на отдых, оздоровление и занятость детей и подростков.</c:v>
                  </c:pt>
                  <c:pt idx="64">
                    <c:v>Субсидия на  организацию отдыха, оздоровления и занятости детей в муниципальных загородных оздоровительных лагерях</c:v>
                  </c:pt>
                </c:lvl>
                <c:lvl>
                  <c:pt idx="6">
                    <c:v>1.1.2</c:v>
                  </c:pt>
                  <c:pt idx="45">
                    <c:v>1.3.1.</c:v>
                  </c:pt>
                  <c:pt idx="48">
                    <c:v>1.3.2</c:v>
                  </c:pt>
                  <c:pt idx="52">
                    <c:v>1.4.1</c:v>
                  </c:pt>
                  <c:pt idx="64">
                    <c:v>1.4.4</c:v>
                  </c:pt>
                  <c:pt idx="66">
                    <c:v>1.4.5</c:v>
                  </c:pt>
                </c:lvl>
              </c:multiLvlStrCache>
            </c:multiLvlStrRef>
          </c:cat>
          <c:val>
            <c:numRef>
              <c:f>Лист1!$K$5:$K$86</c:f>
              <c:numCache>
                <c:ptCount val="69"/>
                <c:pt idx="0">
                  <c:v>0</c:v>
                </c:pt>
                <c:pt idx="3">
                  <c:v>284986008</c:v>
                </c:pt>
                <c:pt idx="4">
                  <c:v>1923264</c:v>
                </c:pt>
                <c:pt idx="5">
                  <c:v>128913328</c:v>
                </c:pt>
                <c:pt idx="6">
                  <c:v>145265578.05</c:v>
                </c:pt>
                <c:pt idx="8">
                  <c:v>7519700</c:v>
                </c:pt>
                <c:pt idx="9">
                  <c:v>90000</c:v>
                </c:pt>
                <c:pt idx="10">
                  <c:v>208580249.69</c:v>
                </c:pt>
                <c:pt idx="11">
                  <c:v>275000</c:v>
                </c:pt>
                <c:pt idx="12">
                  <c:v>17071400</c:v>
                </c:pt>
                <c:pt idx="13">
                  <c:v>1450800</c:v>
                </c:pt>
                <c:pt idx="14">
                  <c:v>8000000</c:v>
                </c:pt>
                <c:pt idx="15">
                  <c:v>804075327.74</c:v>
                </c:pt>
                <c:pt idx="17">
                  <c:v>885838613</c:v>
                </c:pt>
                <c:pt idx="18">
                  <c:v>6396614</c:v>
                </c:pt>
                <c:pt idx="19">
                  <c:v>149809090</c:v>
                </c:pt>
                <c:pt idx="20">
                  <c:v>61134460</c:v>
                </c:pt>
                <c:pt idx="21">
                  <c:v>1098823</c:v>
                </c:pt>
                <c:pt idx="22">
                  <c:v>72974900</c:v>
                </c:pt>
                <c:pt idx="25">
                  <c:v>283410900</c:v>
                </c:pt>
                <c:pt idx="28">
                  <c:v>12772300</c:v>
                </c:pt>
                <c:pt idx="29">
                  <c:v>150000</c:v>
                </c:pt>
                <c:pt idx="30">
                  <c:v>292282884.15999997</c:v>
                </c:pt>
                <c:pt idx="31">
                  <c:v>28159200</c:v>
                </c:pt>
                <c:pt idx="32">
                  <c:v>135000</c:v>
                </c:pt>
                <c:pt idx="33">
                  <c:v>359000</c:v>
                </c:pt>
                <c:pt idx="34">
                  <c:v>3850570</c:v>
                </c:pt>
                <c:pt idx="35">
                  <c:v>11500000</c:v>
                </c:pt>
                <c:pt idx="36">
                  <c:v>720000</c:v>
                </c:pt>
                <c:pt idx="37">
                  <c:v>5756000</c:v>
                </c:pt>
                <c:pt idx="38">
                  <c:v>1000000</c:v>
                </c:pt>
                <c:pt idx="39">
                  <c:v>280100</c:v>
                </c:pt>
                <c:pt idx="40">
                  <c:v>354200</c:v>
                </c:pt>
                <c:pt idx="41">
                  <c:v>0</c:v>
                </c:pt>
                <c:pt idx="42">
                  <c:v>7222</c:v>
                </c:pt>
                <c:pt idx="43">
                  <c:v>1817989876.1599998</c:v>
                </c:pt>
                <c:pt idx="45">
                  <c:v>81725400</c:v>
                </c:pt>
                <c:pt idx="46">
                  <c:v>2279400</c:v>
                </c:pt>
                <c:pt idx="47">
                  <c:v>16315077.29</c:v>
                </c:pt>
                <c:pt idx="48">
                  <c:v>514000</c:v>
                </c:pt>
                <c:pt idx="50">
                  <c:v>100833877.28999999</c:v>
                </c:pt>
                <c:pt idx="52">
                  <c:v>767600</c:v>
                </c:pt>
                <c:pt idx="53">
                  <c:v>2733113</c:v>
                </c:pt>
                <c:pt idx="54">
                  <c:v>4025089</c:v>
                </c:pt>
                <c:pt idx="55">
                  <c:v>14653</c:v>
                </c:pt>
                <c:pt idx="56">
                  <c:v>1040775</c:v>
                </c:pt>
                <c:pt idx="57">
                  <c:v>318770</c:v>
                </c:pt>
                <c:pt idx="58">
                  <c:v>250000</c:v>
                </c:pt>
                <c:pt idx="59">
                  <c:v>950000</c:v>
                </c:pt>
                <c:pt idx="62">
                  <c:v>14651300</c:v>
                </c:pt>
                <c:pt idx="63">
                  <c:v>300300</c:v>
                </c:pt>
                <c:pt idx="64">
                  <c:v>3233100</c:v>
                </c:pt>
                <c:pt idx="65">
                  <c:v>930000</c:v>
                </c:pt>
                <c:pt idx="66">
                  <c:v>2554500</c:v>
                </c:pt>
                <c:pt idx="67">
                  <c:v>31769200</c:v>
                </c:pt>
                <c:pt idx="68">
                  <c:v>2754668281.1899996</c:v>
                </c:pt>
              </c:numCache>
            </c:numRef>
          </c:val>
        </c:ser>
        <c:ser>
          <c:idx val="1"/>
          <c:order val="1"/>
          <c:tx>
            <c:strRef>
              <c:f>Лист1!$L$2:$L$4</c:f>
              <c:strCache>
                <c:ptCount val="1"/>
                <c:pt idx="0">
                  <c:v>Приложение № 2
к подпрограмме 1 «Развитие дошкольного, общего и дополнительного образования детей» Ожидаемый результат от реализации подпрограммного мероприятия 
(в натуральном выражении)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Лист1!$A$5:$J$86</c:f>
              <c:multiLvlStrCache>
                <c:ptCount val="69"/>
                <c:lvl>
                  <c:pt idx="0">
                    <c:v>2016</c:v>
                  </c:pt>
                  <c:pt idx="1">
                    <c:v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c:v>
                  </c:pt>
                  <c:pt idx="2">
                    <c:v>Задача № 1 Обеспечить доступность дошкольного образования, соответствующего единому стандарту качества дошкольного образования</c:v>
                  </c:pt>
                  <c:pt idx="3">
                    <c:v>96 139 857,00</c:v>
                  </c:pt>
                  <c:pt idx="4">
                    <c:v>674 562,00</c:v>
                  </c:pt>
                  <c:pt idx="5">
                    <c:v>43 413 781,00</c:v>
                  </c:pt>
                  <c:pt idx="6">
                    <c:v>49 007 700,00</c:v>
                  </c:pt>
                  <c:pt idx="7">
                    <c:v>111</c:v>
                  </c:pt>
                  <c:pt idx="8">
                    <c:v>2 547 000,00</c:v>
                  </c:pt>
                  <c:pt idx="9">
                    <c:v>90 000,00</c:v>
                  </c:pt>
                  <c:pt idx="10">
                    <c:v>72 466 000,00</c:v>
                  </c:pt>
                  <c:pt idx="11">
                    <c:v>100 000,00 </c:v>
                  </c:pt>
                  <c:pt idx="12">
                    <c:v>5 775 400,00 </c:v>
                  </c:pt>
                  <c:pt idx="13">
                    <c:v>491 400,00 </c:v>
                  </c:pt>
                  <c:pt idx="14">
                    <c:v>4 000 000,00 </c:v>
                  </c:pt>
                  <c:pt idx="15">
                    <c:v>270 615 700,00 </c:v>
                  </c:pt>
                  <c:pt idx="16">
                    <c:v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c:v>
                  </c:pt>
                  <c:pt idx="17">
                    <c:v> 298 837 119,00   </c:v>
                  </c:pt>
                  <c:pt idx="18">
                    <c:v> 2 166 595,00   </c:v>
                  </c:pt>
                  <c:pt idx="19">
                    <c:v> 50 507 568,00   </c:v>
                  </c:pt>
                  <c:pt idx="20">
                    <c:v> 20 633 136,00   </c:v>
                  </c:pt>
                  <c:pt idx="21">
                    <c:v>372 182,00</c:v>
                  </c:pt>
                  <c:pt idx="22">
                    <c:v>24 685 300,00</c:v>
                  </c:pt>
                  <c:pt idx="23">
                    <c:v>0</c:v>
                  </c:pt>
                  <c:pt idx="24">
                    <c:v>0</c:v>
                  </c:pt>
                  <c:pt idx="25">
                    <c:v>95 608 500,00</c:v>
                  </c:pt>
                  <c:pt idx="26">
                    <c:v>111</c:v>
                  </c:pt>
                  <c:pt idx="27">
                    <c:v>611</c:v>
                  </c:pt>
                  <c:pt idx="28">
                    <c:v>4 326 100,00</c:v>
                  </c:pt>
                  <c:pt idx="29">
                    <c:v>150 000,00</c:v>
                  </c:pt>
                  <c:pt idx="30">
                    <c:v>98 207 800,00</c:v>
                  </c:pt>
                  <c:pt idx="31">
                    <c:v>9 545 600,00</c:v>
                  </c:pt>
                  <c:pt idx="32">
                    <c:v>135 000,00</c:v>
                  </c:pt>
                  <c:pt idx="33">
                    <c:v>147 000,00</c:v>
                  </c:pt>
                  <c:pt idx="34">
                    <c:v>1 281 000,00</c:v>
                  </c:pt>
                  <c:pt idx="35">
                    <c:v>5 900 000,00</c:v>
                  </c:pt>
                  <c:pt idx="36">
                    <c:v>400 000,00</c:v>
                  </c:pt>
                  <c:pt idx="37">
                    <c:v>5 756 000,00</c:v>
                  </c:pt>
                  <c:pt idx="38">
                    <c:v>250 000,00</c:v>
                  </c:pt>
                  <c:pt idx="39">
                    <c:v>94 500,00</c:v>
                  </c:pt>
                  <c:pt idx="40">
                    <c:v>119 500,00</c:v>
                  </c:pt>
                  <c:pt idx="41">
                    <c:v>Х</c:v>
                  </c:pt>
                  <c:pt idx="42">
                    <c:v>7 222,00</c:v>
                  </c:pt>
                  <c:pt idx="43">
                    <c:v>606 531 900,00 </c:v>
                  </c:pt>
                  <c:pt idx="44">
                    <c:v>Задача № 3. Содействовать выявлению и поддержке одаренных детей</c:v>
                  </c:pt>
                  <c:pt idx="45">
                    <c:v> 27 570 000,00   </c:v>
                  </c:pt>
                  <c:pt idx="46">
                    <c:v> 810 900,00   </c:v>
                  </c:pt>
                  <c:pt idx="47">
                    <c:v>5 466 900,00</c:v>
                  </c:pt>
                  <c:pt idx="48">
                    <c:v>172 000,00</c:v>
                  </c:pt>
                  <c:pt idx="49">
                    <c:v>0</c:v>
                  </c:pt>
                  <c:pt idx="50">
                    <c:v>34 019 800,00</c:v>
                  </c:pt>
                  <c:pt idx="51">
                    <c:v>Задача № 4. Обеспечить безопасный, качественный отдых и оздоровление детей</c:v>
                  </c:pt>
                  <c:pt idx="52">
                    <c:v> 276 200,00   </c:v>
                  </c:pt>
                  <c:pt idx="53">
                    <c:v> 915 050,00   </c:v>
                  </c:pt>
                  <c:pt idx="54">
                    <c:v> 1 480 502,00   </c:v>
                  </c:pt>
                  <c:pt idx="55">
                    <c:v> 4 963,00   </c:v>
                  </c:pt>
                  <c:pt idx="56">
                    <c:v> 352 525,00   </c:v>
                  </c:pt>
                  <c:pt idx="57">
                    <c:v> 70 760,00   </c:v>
                  </c:pt>
                  <c:pt idx="58">
                    <c:v> 250 000,00   </c:v>
                  </c:pt>
                  <c:pt idx="59">
                    <c:v> 400 000,00   </c:v>
                  </c:pt>
                  <c:pt idx="60">
                    <c:v>0</c:v>
                  </c:pt>
                  <c:pt idx="61">
                    <c:v>0</c:v>
                  </c:pt>
                  <c:pt idx="62">
                    <c:v>4 962 500,00 </c:v>
                  </c:pt>
                  <c:pt idx="63">
                    <c:v>101 300,00 </c:v>
                  </c:pt>
                  <c:pt idx="64">
                    <c:v>1 095 100,00 </c:v>
                  </c:pt>
                  <c:pt idx="65">
                    <c:v>315 000,00 </c:v>
                  </c:pt>
                  <c:pt idx="66">
                    <c:v>863 500,00 </c:v>
                  </c:pt>
                  <c:pt idx="67">
                    <c:v>10 837 400,0 </c:v>
                  </c:pt>
                  <c:pt idx="68">
                    <c:v> 922 004 800,00   </c:v>
                  </c:pt>
                </c:lvl>
                <c:lvl>
                  <c:pt idx="0">
                    <c:v>2015</c:v>
                  </c:pt>
                  <c:pt idx="3">
                    <c:v>96 139 857,00</c:v>
                  </c:pt>
                  <c:pt idx="4">
                    <c:v>674 562,00</c:v>
                  </c:pt>
                  <c:pt idx="5">
                    <c:v>43 413 781,00</c:v>
                  </c:pt>
                  <c:pt idx="6">
                    <c:v>49 007 700,00</c:v>
                  </c:pt>
                  <c:pt idx="7">
                    <c:v>0114101</c:v>
                  </c:pt>
                  <c:pt idx="8">
                    <c:v>2 547 000,00</c:v>
                  </c:pt>
                  <c:pt idx="9">
                    <c:v>243</c:v>
                  </c:pt>
                  <c:pt idx="10">
                    <c:v>72 466 000,00</c:v>
                  </c:pt>
                  <c:pt idx="11">
                    <c:v>100 000,00 </c:v>
                  </c:pt>
                  <c:pt idx="12">
                    <c:v>5 775 400,00 </c:v>
                  </c:pt>
                  <c:pt idx="13">
                    <c:v>491 400,00 </c:v>
                  </c:pt>
                  <c:pt idx="14">
                    <c:v>4 000 000,00 </c:v>
                  </c:pt>
                  <c:pt idx="15">
                    <c:v>274 615 700,00 </c:v>
                  </c:pt>
                  <c:pt idx="17">
                    <c:v> 298 837 119,00   </c:v>
                  </c:pt>
                  <c:pt idx="18">
                    <c:v> 2 166 595,00   </c:v>
                  </c:pt>
                  <c:pt idx="19">
                    <c:v> 50 507 568,00   </c:v>
                  </c:pt>
                  <c:pt idx="20">
                    <c:v> 20 633 136,00   </c:v>
                  </c:pt>
                  <c:pt idx="21">
                    <c:v>372 182,00</c:v>
                  </c:pt>
                  <c:pt idx="22">
                    <c:v>24 685 300,00</c:v>
                  </c:pt>
                  <c:pt idx="25">
                    <c:v>95 608 500,00</c:v>
                  </c:pt>
                  <c:pt idx="26">
                    <c:v>0114102</c:v>
                  </c:pt>
                  <c:pt idx="27">
                    <c:v>0114102</c:v>
                  </c:pt>
                  <c:pt idx="28">
                    <c:v>4 326 100,00</c:v>
                  </c:pt>
                  <c:pt idx="29">
                    <c:v>243</c:v>
                  </c:pt>
                  <c:pt idx="30">
                    <c:v>98 207 800,00</c:v>
                  </c:pt>
                  <c:pt idx="31">
                    <c:v>9 545 600,00</c:v>
                  </c:pt>
                  <c:pt idx="32">
                    <c:v>112</c:v>
                  </c:pt>
                  <c:pt idx="33">
                    <c:v>147 000,00</c:v>
                  </c:pt>
                  <c:pt idx="34">
                    <c:v>1 231 000,00</c:v>
                  </c:pt>
                  <c:pt idx="35">
                    <c:v>5 600 000,00</c:v>
                  </c:pt>
                  <c:pt idx="36">
                    <c:v>320 000,00</c:v>
                  </c:pt>
                  <c:pt idx="37">
                    <c:v>244</c:v>
                  </c:pt>
                  <c:pt idx="38">
                    <c:v>750 000,00</c:v>
                  </c:pt>
                  <c:pt idx="39">
                    <c:v>94 500,00</c:v>
                  </c:pt>
                  <c:pt idx="40">
                    <c:v>119 500,00</c:v>
                  </c:pt>
                  <c:pt idx="41">
                    <c:v>Х</c:v>
                  </c:pt>
                  <c:pt idx="42">
                    <c:v>111</c:v>
                  </c:pt>
                  <c:pt idx="43">
                    <c:v>613 031 900,00 </c:v>
                  </c:pt>
                  <c:pt idx="45">
                    <c:v> 27 570 000,00   </c:v>
                  </c:pt>
                  <c:pt idx="46">
                    <c:v> 810 900,00   </c:v>
                  </c:pt>
                  <c:pt idx="47">
                    <c:v>5 466 900,00</c:v>
                  </c:pt>
                  <c:pt idx="48">
                    <c:v>172 000,00</c:v>
                  </c:pt>
                  <c:pt idx="50">
                    <c:v>34 019 800,00</c:v>
                  </c:pt>
                  <c:pt idx="52">
                    <c:v> 255 600,00   </c:v>
                  </c:pt>
                  <c:pt idx="53">
                    <c:v> 863 100,00   </c:v>
                  </c:pt>
                  <c:pt idx="54">
                    <c:v> 1 388 312,00   </c:v>
                  </c:pt>
                  <c:pt idx="55">
                    <c:v> 4 963,00   </c:v>
                  </c:pt>
                  <c:pt idx="56">
                    <c:v> 352 525,00   </c:v>
                  </c:pt>
                  <c:pt idx="57">
                    <c:v> 135 500,00   </c:v>
                  </c:pt>
                  <c:pt idx="58">
                    <c:v>612</c:v>
                  </c:pt>
                  <c:pt idx="59">
                    <c:v> 400 000,00   </c:v>
                  </c:pt>
                  <c:pt idx="62">
                    <c:v>4 962 500,00 </c:v>
                  </c:pt>
                  <c:pt idx="63">
                    <c:v>101 300,00 </c:v>
                  </c:pt>
                  <c:pt idx="64">
                    <c:v>1 095 100,00 </c:v>
                  </c:pt>
                  <c:pt idx="65">
                    <c:v>315 000,00 </c:v>
                  </c:pt>
                  <c:pt idx="66">
                    <c:v>863 500,00 </c:v>
                  </c:pt>
                  <c:pt idx="67">
                    <c:v>10 737 400,0 </c:v>
                  </c:pt>
                  <c:pt idx="68">
                    <c:v> 932 404 800,00   </c:v>
                  </c:pt>
                </c:lvl>
                <c:lvl>
                  <c:pt idx="0">
                    <c:v>2014</c:v>
                  </c:pt>
                  <c:pt idx="3">
                    <c:v>92 706 294,00</c:v>
                  </c:pt>
                  <c:pt idx="4">
                    <c:v>574 140,00</c:v>
                  </c:pt>
                  <c:pt idx="5">
                    <c:v>42 085 766,00</c:v>
                  </c:pt>
                  <c:pt idx="6">
                    <c:v>47 250 178,05</c:v>
                  </c:pt>
                  <c:pt idx="7">
                    <c:v>07 01</c:v>
                  </c:pt>
                  <c:pt idx="8">
                    <c:v>2 425 700,00</c:v>
                  </c:pt>
                  <c:pt idx="9">
                    <c:v>0114001</c:v>
                  </c:pt>
                  <c:pt idx="10">
                    <c:v>63 648 249,69</c:v>
                  </c:pt>
                  <c:pt idx="11">
                    <c:v>75 000,00 </c:v>
                  </c:pt>
                  <c:pt idx="12">
                    <c:v>5 520 600,00 </c:v>
                  </c:pt>
                  <c:pt idx="13">
                    <c:v>468 000,00 </c:v>
                  </c:pt>
                  <c:pt idx="14">
                    <c:v>243</c:v>
                  </c:pt>
                  <c:pt idx="15">
                    <c:v>258 843 927,74 </c:v>
                  </c:pt>
                  <c:pt idx="17">
                    <c:v> 288 164 375,00   </c:v>
                  </c:pt>
                  <c:pt idx="18">
                    <c:v> 2 063 424,00   </c:v>
                  </c:pt>
                  <c:pt idx="19">
                    <c:v> 48 793 954,00   </c:v>
                  </c:pt>
                  <c:pt idx="20">
                    <c:v> 19 868 188,00   </c:v>
                  </c:pt>
                  <c:pt idx="21">
                    <c:v>354 459,00</c:v>
                  </c:pt>
                  <c:pt idx="22">
                    <c:v>23 604 300,00</c:v>
                  </c:pt>
                  <c:pt idx="25">
                    <c:v>92 193 900,00</c:v>
                  </c:pt>
                  <c:pt idx="26">
                    <c:v>07 02</c:v>
                  </c:pt>
                  <c:pt idx="27">
                    <c:v>07 02</c:v>
                  </c:pt>
                  <c:pt idx="28">
                    <c:v>4 120 100,00</c:v>
                  </c:pt>
                  <c:pt idx="29">
                    <c:v>0114002</c:v>
                  </c:pt>
                  <c:pt idx="30">
                    <c:v>95 867 284,16</c:v>
                  </c:pt>
                  <c:pt idx="31">
                    <c:v>9 068 000,00</c:v>
                  </c:pt>
                  <c:pt idx="32">
                    <c:v>0118002</c:v>
                  </c:pt>
                  <c:pt idx="33">
                    <c:v>65 000,00</c:v>
                  </c:pt>
                  <c:pt idx="34">
                    <c:v>1 338 570,00</c:v>
                  </c:pt>
                  <c:pt idx="35">
                    <c:v>243</c:v>
                  </c:pt>
                  <c:pt idx="36">
                    <c:v>244</c:v>
                  </c:pt>
                  <c:pt idx="37">
                    <c:v>0118001</c:v>
                  </c:pt>
                  <c:pt idx="38">
                    <c:v>612</c:v>
                  </c:pt>
                  <c:pt idx="39">
                    <c:v>91 100,00</c:v>
                  </c:pt>
                  <c:pt idx="40">
                    <c:v>115 200,00</c:v>
                  </c:pt>
                  <c:pt idx="41">
                    <c:v>Х</c:v>
                  </c:pt>
                  <c:pt idx="42">
                    <c:v>0114222</c:v>
                  </c:pt>
                  <c:pt idx="43">
                    <c:v>598 426 076,16 </c:v>
                  </c:pt>
                  <c:pt idx="45">
                    <c:v> 26 585 400,00   </c:v>
                  </c:pt>
                  <c:pt idx="46">
                    <c:v> 657 600,00   </c:v>
                  </c:pt>
                  <c:pt idx="47">
                    <c:v>5 381 277,29</c:v>
                  </c:pt>
                  <c:pt idx="48">
                    <c:v>170 000,00</c:v>
                  </c:pt>
                  <c:pt idx="50">
                    <c:v>32 794 277,29</c:v>
                  </c:pt>
                  <c:pt idx="52">
                    <c:v> 235 800,00   </c:v>
                  </c:pt>
                  <c:pt idx="53">
                    <c:v> 954 963,00   </c:v>
                  </c:pt>
                  <c:pt idx="54">
                    <c:v> 1 156 275,00   </c:v>
                  </c:pt>
                  <c:pt idx="55">
                    <c:v> 4 727,00   </c:v>
                  </c:pt>
                  <c:pt idx="56">
                    <c:v> 335 725,00   </c:v>
                  </c:pt>
                  <c:pt idx="57">
                    <c:v> 112 510,00   </c:v>
                  </c:pt>
                  <c:pt idx="58">
                    <c:v>011Ц217</c:v>
                  </c:pt>
                  <c:pt idx="59">
                    <c:v> 150 000,00   </c:v>
                  </c:pt>
                  <c:pt idx="62">
                    <c:v>4 726 300,00 </c:v>
                  </c:pt>
                  <c:pt idx="63">
                    <c:v>97 700,00 </c:v>
                  </c:pt>
                  <c:pt idx="64">
                    <c:v>1 042 900,00 </c:v>
                  </c:pt>
                  <c:pt idx="65">
                    <c:v>300 000,00 </c:v>
                  </c:pt>
                  <c:pt idx="66">
                    <c:v>827 500,00 </c:v>
                  </c:pt>
                  <c:pt idx="67">
                    <c:v>10 194 400,0 </c:v>
                  </c:pt>
                  <c:pt idx="68">
                    <c:v> 900 258 681,19   </c:v>
                  </c:pt>
                </c:lvl>
                <c:lvl>
                  <c:pt idx="0">
                    <c:v>ВР</c:v>
                  </c:pt>
                  <c:pt idx="3">
                    <c:v>111</c:v>
                  </c:pt>
                  <c:pt idx="4">
                    <c:v>112</c:v>
                  </c:pt>
                  <c:pt idx="5">
                    <c:v>244</c:v>
                  </c:pt>
                  <c:pt idx="6">
                    <c:v>111</c:v>
                  </c:pt>
                  <c:pt idx="7">
                    <c:v>875</c:v>
                  </c:pt>
                  <c:pt idx="8">
                    <c:v>112</c:v>
                  </c:pt>
                  <c:pt idx="9">
                    <c:v>07 01</c:v>
                  </c:pt>
                  <c:pt idx="10">
                    <c:v>244</c:v>
                  </c:pt>
                  <c:pt idx="11">
                    <c:v>244</c:v>
                  </c:pt>
                  <c:pt idx="12">
                    <c:v>321</c:v>
                  </c:pt>
                  <c:pt idx="13">
                    <c:v>244</c:v>
                  </c:pt>
                  <c:pt idx="14">
                    <c:v>0118215</c:v>
                  </c:pt>
                  <c:pt idx="15">
                    <c:v>Итого по задаче 1</c:v>
                  </c:pt>
                  <c:pt idx="17">
                    <c:v>111</c:v>
                  </c:pt>
                  <c:pt idx="18">
                    <c:v>112</c:v>
                  </c:pt>
                  <c:pt idx="19">
                    <c:v>244</c:v>
                  </c:pt>
                  <c:pt idx="20">
                    <c:v>611</c:v>
                  </c:pt>
                  <c:pt idx="21">
                    <c:v>612</c:v>
                  </c:pt>
                  <c:pt idx="22">
                    <c:v>244</c:v>
                  </c:pt>
                  <c:pt idx="25">
                    <c:v>111</c:v>
                  </c:pt>
                  <c:pt idx="26">
                    <c:v>875</c:v>
                  </c:pt>
                  <c:pt idx="27">
                    <c:v>875</c:v>
                  </c:pt>
                  <c:pt idx="28">
                    <c:v>112</c:v>
                  </c:pt>
                  <c:pt idx="29">
                    <c:v>07 02</c:v>
                  </c:pt>
                  <c:pt idx="30">
                    <c:v>244</c:v>
                  </c:pt>
                  <c:pt idx="31">
                    <c:v>611</c:v>
                  </c:pt>
                  <c:pt idx="32">
                    <c:v>07 02</c:v>
                  </c:pt>
                  <c:pt idx="33">
                    <c:v>113</c:v>
                  </c:pt>
                  <c:pt idx="34">
                    <c:v>244</c:v>
                  </c:pt>
                  <c:pt idx="35">
                    <c:v>0118001</c:v>
                  </c:pt>
                  <c:pt idx="36">
                    <c:v>0118001</c:v>
                  </c:pt>
                  <c:pt idx="37">
                    <c:v>0701</c:v>
                  </c:pt>
                  <c:pt idx="38">
                    <c:v>0118001</c:v>
                  </c:pt>
                  <c:pt idx="39">
                    <c:v>611</c:v>
                  </c:pt>
                  <c:pt idx="40">
                    <c:v>611</c:v>
                  </c:pt>
                  <c:pt idx="41">
                    <c:v>Х</c:v>
                  </c:pt>
                  <c:pt idx="42">
                    <c:v>07 01</c:v>
                  </c:pt>
                  <c:pt idx="43">
                    <c:v>Итого по задаче 2</c:v>
                  </c:pt>
                  <c:pt idx="45">
                    <c:v>111</c:v>
                  </c:pt>
                  <c:pt idx="46">
                    <c:v>112</c:v>
                  </c:pt>
                  <c:pt idx="47">
                    <c:v>244</c:v>
                  </c:pt>
                  <c:pt idx="48">
                    <c:v>330</c:v>
                  </c:pt>
                  <c:pt idx="50">
                    <c:v>Итого по задаче 3</c:v>
                  </c:pt>
                  <c:pt idx="52">
                    <c:v>113</c:v>
                  </c:pt>
                  <c:pt idx="53">
                    <c:v>244</c:v>
                  </c:pt>
                  <c:pt idx="54">
                    <c:v>611</c:v>
                  </c:pt>
                  <c:pt idx="55">
                    <c:v>244</c:v>
                  </c:pt>
                  <c:pt idx="56">
                    <c:v>611</c:v>
                  </c:pt>
                  <c:pt idx="57">
                    <c:v>612</c:v>
                  </c:pt>
                  <c:pt idx="58">
                    <c:v>07 07</c:v>
                  </c:pt>
                  <c:pt idx="59">
                    <c:v>612</c:v>
                  </c:pt>
                  <c:pt idx="62">
                    <c:v>611</c:v>
                  </c:pt>
                  <c:pt idx="63">
                    <c:v>611</c:v>
                  </c:pt>
                  <c:pt idx="64">
                    <c:v>611</c:v>
                  </c:pt>
                  <c:pt idx="65">
                    <c:v>612</c:v>
                  </c:pt>
                  <c:pt idx="66">
                    <c:v>611</c:v>
                  </c:pt>
                  <c:pt idx="67">
                    <c:v>Итого по задаче 4</c:v>
                  </c:pt>
                  <c:pt idx="68">
                    <c:v>Всего по подпрограмме</c:v>
                  </c:pt>
                </c:lvl>
                <c:lvl>
                  <c:pt idx="0">
                    <c:v>ЦСР</c:v>
                  </c:pt>
                  <c:pt idx="3">
                    <c:v>0117588</c:v>
                  </c:pt>
                  <c:pt idx="4">
                    <c:v>0117588</c:v>
                  </c:pt>
                  <c:pt idx="5">
                    <c:v>0117588</c:v>
                  </c:pt>
                  <c:pt idx="6">
                    <c:v>0114001</c:v>
                  </c:pt>
                  <c:pt idx="8">
                    <c:v>0114001</c:v>
                  </c:pt>
                  <c:pt idx="9">
                    <c:v>875</c:v>
                  </c:pt>
                  <c:pt idx="10">
                    <c:v>0114001</c:v>
                  </c:pt>
                  <c:pt idx="11">
                    <c:v>0117566</c:v>
                  </c:pt>
                  <c:pt idx="12">
                    <c:v>0117566</c:v>
                  </c:pt>
                  <c:pt idx="13">
                    <c:v>0117554</c:v>
                  </c:pt>
                  <c:pt idx="14">
                    <c:v>07 01</c:v>
                  </c:pt>
                  <c:pt idx="17">
                    <c:v>117564</c:v>
                  </c:pt>
                  <c:pt idx="18">
                    <c:v>117564</c:v>
                  </c:pt>
                  <c:pt idx="19">
                    <c:v>117564</c:v>
                  </c:pt>
                  <c:pt idx="20">
                    <c:v>117564</c:v>
                  </c:pt>
                  <c:pt idx="21">
                    <c:v>117564</c:v>
                  </c:pt>
                  <c:pt idx="22">
                    <c:v>0117566</c:v>
                  </c:pt>
                  <c:pt idx="25">
                    <c:v>0114002</c:v>
                  </c:pt>
                  <c:pt idx="28">
                    <c:v>0114002</c:v>
                  </c:pt>
                  <c:pt idx="29">
                    <c:v>875</c:v>
                  </c:pt>
                  <c:pt idx="30">
                    <c:v>0114002</c:v>
                  </c:pt>
                  <c:pt idx="31">
                    <c:v>0114002</c:v>
                  </c:pt>
                  <c:pt idx="32">
                    <c:v>875</c:v>
                  </c:pt>
                  <c:pt idx="33">
                    <c:v>0118002</c:v>
                  </c:pt>
                  <c:pt idx="34">
                    <c:v>0118002</c:v>
                  </c:pt>
                  <c:pt idx="35">
                    <c:v>07 02</c:v>
                  </c:pt>
                  <c:pt idx="36">
                    <c:v>07 02</c:v>
                  </c:pt>
                  <c:pt idx="37">
                    <c:v>875</c:v>
                  </c:pt>
                  <c:pt idx="38">
                    <c:v>07 02</c:v>
                  </c:pt>
                  <c:pt idx="39">
                    <c:v>0114102</c:v>
                  </c:pt>
                  <c:pt idx="40">
                    <c:v>0114502</c:v>
                  </c:pt>
                  <c:pt idx="41">
                    <c:v>Управление образования администрации Богучанского района, муниципальные образовательные учреждения</c:v>
                  </c:pt>
                  <c:pt idx="42">
                    <c:v>875</c:v>
                  </c:pt>
                  <c:pt idx="45">
                    <c:v>114003</c:v>
                  </c:pt>
                  <c:pt idx="46">
                    <c:v>114003</c:v>
                  </c:pt>
                  <c:pt idx="47">
                    <c:v>114003</c:v>
                  </c:pt>
                  <c:pt idx="48">
                    <c:v>0118004</c:v>
                  </c:pt>
                  <c:pt idx="52">
                    <c:v>118003</c:v>
                  </c:pt>
                  <c:pt idx="53">
                    <c:v>118003</c:v>
                  </c:pt>
                  <c:pt idx="54">
                    <c:v>118003</c:v>
                  </c:pt>
                  <c:pt idx="55">
                    <c:v>118206</c:v>
                  </c:pt>
                  <c:pt idx="56">
                    <c:v>118208</c:v>
                  </c:pt>
                  <c:pt idx="57">
                    <c:v>011Ф003</c:v>
                  </c:pt>
                  <c:pt idx="58">
                    <c:v>875</c:v>
                  </c:pt>
                  <c:pt idx="59">
                    <c:v>011Ц001</c:v>
                  </c:pt>
                  <c:pt idx="62">
                    <c:v>0117582</c:v>
                  </c:pt>
                  <c:pt idx="63">
                    <c:v>0114104</c:v>
                  </c:pt>
                  <c:pt idx="64">
                    <c:v>0117585</c:v>
                  </c:pt>
                  <c:pt idx="65">
                    <c:v>0117585</c:v>
                  </c:pt>
                  <c:pt idx="66">
                    <c:v>0114004</c:v>
                  </c:pt>
                </c:lvl>
                <c:lvl>
                  <c:pt idx="0">
                    <c:v>Рз Пр</c:v>
                  </c:pt>
                  <c:pt idx="3">
                    <c:v>07 01</c:v>
                  </c:pt>
                  <c:pt idx="4">
                    <c:v>07 01</c:v>
                  </c:pt>
                  <c:pt idx="5">
                    <c:v>07 01</c:v>
                  </c:pt>
                  <c:pt idx="6">
                    <c:v>07 01</c:v>
                  </c:pt>
                  <c:pt idx="8">
                    <c:v>07 01</c:v>
                  </c:pt>
                  <c:pt idx="10">
                    <c:v>07 01</c:v>
                  </c:pt>
                  <c:pt idx="11">
                    <c:v>10 04</c:v>
                  </c:pt>
                  <c:pt idx="12">
                    <c:v>10 04</c:v>
                  </c:pt>
                  <c:pt idx="13">
                    <c:v>10 03</c:v>
                  </c:pt>
                  <c:pt idx="14">
                    <c:v>875</c:v>
                  </c:pt>
                  <c:pt idx="17">
                    <c:v>07 02</c:v>
                  </c:pt>
                  <c:pt idx="18">
                    <c:v>07 02</c:v>
                  </c:pt>
                  <c:pt idx="19">
                    <c:v>07 02</c:v>
                  </c:pt>
                  <c:pt idx="20">
                    <c:v>07 02</c:v>
                  </c:pt>
                  <c:pt idx="21">
                    <c:v>07 02</c:v>
                  </c:pt>
                  <c:pt idx="22">
                    <c:v>10 03</c:v>
                  </c:pt>
                  <c:pt idx="25">
                    <c:v>07 02</c:v>
                  </c:pt>
                  <c:pt idx="28">
                    <c:v>07 02</c:v>
                  </c:pt>
                  <c:pt idx="30">
                    <c:v>07 02</c:v>
                  </c:pt>
                  <c:pt idx="31">
                    <c:v>07 02</c:v>
                  </c:pt>
                  <c:pt idx="32">
                    <c:v>Управление образования администрации Богучанского района, муниципальные образовательные учреждения</c:v>
                  </c:pt>
                  <c:pt idx="33">
                    <c:v>07 02</c:v>
                  </c:pt>
                  <c:pt idx="34">
                    <c:v>07 02</c:v>
                  </c:pt>
                  <c:pt idx="35">
                    <c:v>875</c:v>
                  </c:pt>
                  <c:pt idx="36">
                    <c:v>875</c:v>
                  </c:pt>
                  <c:pt idx="38">
                    <c:v>875</c:v>
                  </c:pt>
                  <c:pt idx="39">
                    <c:v>07 02</c:v>
                  </c:pt>
                  <c:pt idx="40">
                    <c:v>07 02</c:v>
                  </c:pt>
                  <c:pt idx="42">
                    <c:v>Управление образования администрации Богучанского района, муниципальные образовательные учреждения</c:v>
                  </c:pt>
                  <c:pt idx="45">
                    <c:v>07 02</c:v>
                  </c:pt>
                  <c:pt idx="46">
                    <c:v>07 02</c:v>
                  </c:pt>
                  <c:pt idx="47">
                    <c:v>07 02</c:v>
                  </c:pt>
                  <c:pt idx="48">
                    <c:v>07 02</c:v>
                  </c:pt>
                  <c:pt idx="52">
                    <c:v>    07 07</c:v>
                  </c:pt>
                  <c:pt idx="53">
                    <c:v>    07 07</c:v>
                  </c:pt>
                  <c:pt idx="54">
                    <c:v>    07 07</c:v>
                  </c:pt>
                  <c:pt idx="55">
                    <c:v>07 07</c:v>
                  </c:pt>
                  <c:pt idx="56">
                    <c:v>07 07</c:v>
                  </c:pt>
                  <c:pt idx="57">
                    <c:v>07 07</c:v>
                  </c:pt>
                  <c:pt idx="59">
                    <c:v>07 07</c:v>
                  </c:pt>
                  <c:pt idx="62">
                    <c:v>07 07</c:v>
                  </c:pt>
                  <c:pt idx="63">
                    <c:v>07 07</c:v>
                  </c:pt>
                  <c:pt idx="64">
                    <c:v>07 07</c:v>
                  </c:pt>
                  <c:pt idx="65">
                    <c:v>07 07</c:v>
                  </c:pt>
                  <c:pt idx="66">
                    <c:v>07 07</c:v>
                  </c:pt>
                </c:lvl>
                <c:lvl>
                  <c:pt idx="0">
                    <c:v>ГРБС</c:v>
                  </c:pt>
                  <c:pt idx="3">
                    <c:v>875</c:v>
                  </c:pt>
                  <c:pt idx="4">
                    <c:v>875</c:v>
                  </c:pt>
                  <c:pt idx="5">
                    <c:v>875</c:v>
                  </c:pt>
                  <c:pt idx="6">
                    <c:v>875</c:v>
                  </c:pt>
                  <c:pt idx="8">
                    <c:v>875</c:v>
                  </c:pt>
                  <c:pt idx="10">
                    <c:v>875</c:v>
                  </c:pt>
                  <c:pt idx="11">
                    <c:v>875</c:v>
                  </c:pt>
                  <c:pt idx="12">
                    <c:v>875</c:v>
                  </c:pt>
                  <c:pt idx="13">
                    <c:v>875</c:v>
                  </c:pt>
                  <c:pt idx="14">
                    <c:v>Управление образования администрации Богучанского района</c:v>
                  </c:pt>
                  <c:pt idx="17">
                    <c:v>875</c:v>
                  </c:pt>
                  <c:pt idx="18">
                    <c:v>875</c:v>
                  </c:pt>
                  <c:pt idx="19">
                    <c:v>875</c:v>
                  </c:pt>
                  <c:pt idx="20">
                    <c:v>875</c:v>
                  </c:pt>
                  <c:pt idx="21">
                    <c:v>875</c:v>
                  </c:pt>
                  <c:pt idx="22">
                    <c:v>875</c:v>
                  </c:pt>
                  <c:pt idx="25">
                    <c:v>875</c:v>
                  </c:pt>
                  <c:pt idx="28">
                    <c:v>875</c:v>
                  </c:pt>
                  <c:pt idx="30">
                    <c:v>875</c:v>
                  </c:pt>
                  <c:pt idx="31">
                    <c:v>875</c:v>
                  </c:pt>
                  <c:pt idx="32">
                    <c:v>Расходы на развитие образования Богучанского района</c:v>
                  </c:pt>
                  <c:pt idx="33">
                    <c:v>875</c:v>
                  </c:pt>
                  <c:pt idx="34">
                    <c:v>875</c:v>
                  </c:pt>
                  <c:pt idx="35">
                    <c:v>Управление образования администрации Богучанского района, муниципальные образовательные учреждения</c:v>
                  </c:pt>
                  <c:pt idx="39">
                    <c:v>875</c:v>
                  </c:pt>
                  <c:pt idx="40">
                    <c:v>875</c:v>
                  </c:pt>
                  <c:pt idx="45">
                    <c:v>875</c:v>
                  </c:pt>
                  <c:pt idx="46">
                    <c:v>875</c:v>
                  </c:pt>
                  <c:pt idx="47">
                    <c:v>875</c:v>
                  </c:pt>
                  <c:pt idx="48">
                    <c:v>875</c:v>
                  </c:pt>
                  <c:pt idx="52">
                    <c:v>875</c:v>
                  </c:pt>
                  <c:pt idx="53">
                    <c:v>875</c:v>
                  </c:pt>
                  <c:pt idx="54">
                    <c:v>875</c:v>
                  </c:pt>
                  <c:pt idx="55">
                    <c:v>875</c:v>
                  </c:pt>
                  <c:pt idx="56">
                    <c:v>875</c:v>
                  </c:pt>
                  <c:pt idx="57">
                    <c:v>875</c:v>
                  </c:pt>
                  <c:pt idx="59">
                    <c:v>875</c:v>
                  </c:pt>
                  <c:pt idx="62">
                    <c:v>875</c:v>
                  </c:pt>
                  <c:pt idx="63">
                    <c:v>875</c:v>
                  </c:pt>
                  <c:pt idx="64">
                    <c:v>875</c:v>
                  </c:pt>
                  <c:pt idx="65">
                    <c:v>875</c:v>
                  </c:pt>
                  <c:pt idx="66">
                    <c:v>875</c:v>
                  </c:pt>
                </c:lvl>
                <c:lvl>
                  <c:pt idx="3">
                    <c:v>Управление образования администрации Богучанского района, муниципальные образовательные учреждения</c:v>
                  </c:pt>
                  <c:pt idx="6">
                    <c:v>Управление образования администрации Богучанского района, муниципальные образовательные учреждения</c:v>
                  </c:pt>
                  <c:pt idx="11">
                    <c:v>Управление образования администрации Богучанского района</c:v>
                  </c:pt>
                  <c:pt idx="13">
                    <c:v>Управление образования администрации Богучанского района</c:v>
                  </c:pt>
                  <c:pt idx="17">
                    <c:v>Управление образования администрации Богучанского района, муниципальные образовательные учреждения</c:v>
                  </c:pt>
                  <c:pt idx="22">
                    <c:v>Управление образования администрации Богучанского района, муниципальные образовательные учреждения</c:v>
                  </c:pt>
                  <c:pt idx="25">
                    <c:v>Управление образования администрации Богучанского района, муниципальные образовательные учреждения</c:v>
                  </c:pt>
                  <c:pt idx="32">
                    <c:v>1.2.4</c:v>
                  </c:pt>
                  <c:pt idx="35">
                    <c:v>Мероприятия по обеспечению жизнедеятельности образовательных учреждений</c:v>
                  </c:pt>
                  <c:pt idx="39">
                    <c:v>Управление образования администрации Богучанского района, муниципальные образовательные учреждения</c:v>
                  </c:pt>
                  <c:pt idx="40">
                    <c:v>Управление образования администрации Богучанского района, муниципальные образовательные учреждения</c:v>
                  </c:pt>
                  <c:pt idx="45">
                    <c:v>Управление образования администрации Богучанского района Муниципальные образовательные учреждения</c:v>
                  </c:pt>
                  <c:pt idx="48">
                    <c:v>Управление образования администрации Богучанского района</c:v>
                  </c:pt>
                  <c:pt idx="52">
                    <c:v>Управление образования администрации Богучанского района</c:v>
                  </c:pt>
                  <c:pt idx="62">
                    <c:v>Управление образования администрации Богучанского района</c:v>
                  </c:pt>
                  <c:pt idx="64">
                    <c:v>Управление образования администрации Богучанского района</c:v>
                  </c:pt>
                  <c:pt idx="66">
                    <c:v>Финансовая поддержка муниципальных учреждений, иных муниципальных организаций, оказывающих услуги по отдыху, оздоровлению и занятости детей.</c:v>
                  </c:pt>
                </c:lvl>
                <c:lvl>
                  <c:pt idx="6">
                    <c:v>Обеспечение деятельности (оказание услуг) подведомственных учреждений</c:v>
                  </c:pt>
                  <c:pt idx="25">
                    <c:v>Обеспечение деятельности                     ( оказание услуг) подведомственных учреждений</c:v>
                  </c:pt>
                  <c:pt idx="35">
                    <c:v>1.2.5</c:v>
                  </c:pt>
                  <c:pt idx="45">
                    <c:v>Обеспечение деятельности (оказание услуг) подведомственных учреждений</c:v>
                  </c:pt>
                  <c:pt idx="48">
                    <c:v>Выплата ежемесячной стипендии одаренным детям </c:v>
                  </c:pt>
                  <c:pt idx="52">
                    <c:v>Расходы на отдых, оздоровление и занятость детей и подростков.</c:v>
                  </c:pt>
                  <c:pt idx="64">
                    <c:v>Субсидия на  организацию отдыха, оздоровления и занятости детей в муниципальных загородных оздоровительных лагерях</c:v>
                  </c:pt>
                </c:lvl>
                <c:lvl>
                  <c:pt idx="6">
                    <c:v>1.1.2</c:v>
                  </c:pt>
                  <c:pt idx="45">
                    <c:v>1.3.1.</c:v>
                  </c:pt>
                  <c:pt idx="48">
                    <c:v>1.3.2</c:v>
                  </c:pt>
                  <c:pt idx="52">
                    <c:v>1.4.1</c:v>
                  </c:pt>
                  <c:pt idx="64">
                    <c:v>1.4.4</c:v>
                  </c:pt>
                  <c:pt idx="66">
                    <c:v>1.4.5</c:v>
                  </c:pt>
                </c:lvl>
              </c:multiLvlStrCache>
            </c:multiLvlStrRef>
          </c:cat>
          <c:val>
            <c:numRef>
              <c:f>Лист1!$L$5:$L$86</c:f>
              <c:numCache>
                <c:ptCount val="69"/>
                <c:pt idx="3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22">
                  <c:v>0</c:v>
                </c:pt>
                <c:pt idx="25">
                  <c:v>0</c:v>
                </c:pt>
                <c:pt idx="32">
                  <c:v>0</c:v>
                </c:pt>
                <c:pt idx="35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0</c:v>
                </c:pt>
                <c:pt idx="48">
                  <c:v>0</c:v>
                </c:pt>
                <c:pt idx="51">
                  <c:v>0</c:v>
                </c:pt>
                <c:pt idx="66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Лист1!$A$5:$J$86</c:f>
              <c:multiLvlStrCache>
                <c:ptCount val="69"/>
                <c:lvl>
                  <c:pt idx="0">
                    <c:v>2016</c:v>
                  </c:pt>
                  <c:pt idx="1">
                    <c:v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c:v>
                  </c:pt>
                  <c:pt idx="2">
                    <c:v>Задача № 1 Обеспечить доступность дошкольного образования, соответствующего единому стандарту качества дошкольного образования</c:v>
                  </c:pt>
                  <c:pt idx="3">
                    <c:v>96 139 857,00</c:v>
                  </c:pt>
                  <c:pt idx="4">
                    <c:v>674 562,00</c:v>
                  </c:pt>
                  <c:pt idx="5">
                    <c:v>43 413 781,00</c:v>
                  </c:pt>
                  <c:pt idx="6">
                    <c:v>49 007 700,00</c:v>
                  </c:pt>
                  <c:pt idx="7">
                    <c:v>111</c:v>
                  </c:pt>
                  <c:pt idx="8">
                    <c:v>2 547 000,00</c:v>
                  </c:pt>
                  <c:pt idx="9">
                    <c:v>90 000,00</c:v>
                  </c:pt>
                  <c:pt idx="10">
                    <c:v>72 466 000,00</c:v>
                  </c:pt>
                  <c:pt idx="11">
                    <c:v>100 000,00 </c:v>
                  </c:pt>
                  <c:pt idx="12">
                    <c:v>5 775 400,00 </c:v>
                  </c:pt>
                  <c:pt idx="13">
                    <c:v>491 400,00 </c:v>
                  </c:pt>
                  <c:pt idx="14">
                    <c:v>4 000 000,00 </c:v>
                  </c:pt>
                  <c:pt idx="15">
                    <c:v>270 615 700,00 </c:v>
                  </c:pt>
                  <c:pt idx="16">
                    <c:v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c:v>
                  </c:pt>
                  <c:pt idx="17">
                    <c:v> 298 837 119,00   </c:v>
                  </c:pt>
                  <c:pt idx="18">
                    <c:v> 2 166 595,00   </c:v>
                  </c:pt>
                  <c:pt idx="19">
                    <c:v> 50 507 568,00   </c:v>
                  </c:pt>
                  <c:pt idx="20">
                    <c:v> 20 633 136,00   </c:v>
                  </c:pt>
                  <c:pt idx="21">
                    <c:v>372 182,00</c:v>
                  </c:pt>
                  <c:pt idx="22">
                    <c:v>24 685 300,00</c:v>
                  </c:pt>
                  <c:pt idx="23">
                    <c:v>0</c:v>
                  </c:pt>
                  <c:pt idx="24">
                    <c:v>0</c:v>
                  </c:pt>
                  <c:pt idx="25">
                    <c:v>95 608 500,00</c:v>
                  </c:pt>
                  <c:pt idx="26">
                    <c:v>111</c:v>
                  </c:pt>
                  <c:pt idx="27">
                    <c:v>611</c:v>
                  </c:pt>
                  <c:pt idx="28">
                    <c:v>4 326 100,00</c:v>
                  </c:pt>
                  <c:pt idx="29">
                    <c:v>150 000,00</c:v>
                  </c:pt>
                  <c:pt idx="30">
                    <c:v>98 207 800,00</c:v>
                  </c:pt>
                  <c:pt idx="31">
                    <c:v>9 545 600,00</c:v>
                  </c:pt>
                  <c:pt idx="32">
                    <c:v>135 000,00</c:v>
                  </c:pt>
                  <c:pt idx="33">
                    <c:v>147 000,00</c:v>
                  </c:pt>
                  <c:pt idx="34">
                    <c:v>1 281 000,00</c:v>
                  </c:pt>
                  <c:pt idx="35">
                    <c:v>5 900 000,00</c:v>
                  </c:pt>
                  <c:pt idx="36">
                    <c:v>400 000,00</c:v>
                  </c:pt>
                  <c:pt idx="37">
                    <c:v>5 756 000,00</c:v>
                  </c:pt>
                  <c:pt idx="38">
                    <c:v>250 000,00</c:v>
                  </c:pt>
                  <c:pt idx="39">
                    <c:v>94 500,00</c:v>
                  </c:pt>
                  <c:pt idx="40">
                    <c:v>119 500,00</c:v>
                  </c:pt>
                  <c:pt idx="41">
                    <c:v>Х</c:v>
                  </c:pt>
                  <c:pt idx="42">
                    <c:v>7 222,00</c:v>
                  </c:pt>
                  <c:pt idx="43">
                    <c:v>606 531 900,00 </c:v>
                  </c:pt>
                  <c:pt idx="44">
                    <c:v>Задача № 3. Содействовать выявлению и поддержке одаренных детей</c:v>
                  </c:pt>
                  <c:pt idx="45">
                    <c:v> 27 570 000,00   </c:v>
                  </c:pt>
                  <c:pt idx="46">
                    <c:v> 810 900,00   </c:v>
                  </c:pt>
                  <c:pt idx="47">
                    <c:v>5 466 900,00</c:v>
                  </c:pt>
                  <c:pt idx="48">
                    <c:v>172 000,00</c:v>
                  </c:pt>
                  <c:pt idx="49">
                    <c:v>0</c:v>
                  </c:pt>
                  <c:pt idx="50">
                    <c:v>34 019 800,00</c:v>
                  </c:pt>
                  <c:pt idx="51">
                    <c:v>Задача № 4. Обеспечить безопасный, качественный отдых и оздоровление детей</c:v>
                  </c:pt>
                  <c:pt idx="52">
                    <c:v> 276 200,00   </c:v>
                  </c:pt>
                  <c:pt idx="53">
                    <c:v> 915 050,00   </c:v>
                  </c:pt>
                  <c:pt idx="54">
                    <c:v> 1 480 502,00   </c:v>
                  </c:pt>
                  <c:pt idx="55">
                    <c:v> 4 963,00   </c:v>
                  </c:pt>
                  <c:pt idx="56">
                    <c:v> 352 525,00   </c:v>
                  </c:pt>
                  <c:pt idx="57">
                    <c:v> 70 760,00   </c:v>
                  </c:pt>
                  <c:pt idx="58">
                    <c:v> 250 000,00   </c:v>
                  </c:pt>
                  <c:pt idx="59">
                    <c:v> 400 000,00   </c:v>
                  </c:pt>
                  <c:pt idx="60">
                    <c:v>0</c:v>
                  </c:pt>
                  <c:pt idx="61">
                    <c:v>0</c:v>
                  </c:pt>
                  <c:pt idx="62">
                    <c:v>4 962 500,00 </c:v>
                  </c:pt>
                  <c:pt idx="63">
                    <c:v>101 300,00 </c:v>
                  </c:pt>
                  <c:pt idx="64">
                    <c:v>1 095 100,00 </c:v>
                  </c:pt>
                  <c:pt idx="65">
                    <c:v>315 000,00 </c:v>
                  </c:pt>
                  <c:pt idx="66">
                    <c:v>863 500,00 </c:v>
                  </c:pt>
                  <c:pt idx="67">
                    <c:v>10 837 400,0 </c:v>
                  </c:pt>
                  <c:pt idx="68">
                    <c:v> 922 004 800,00   </c:v>
                  </c:pt>
                </c:lvl>
                <c:lvl>
                  <c:pt idx="0">
                    <c:v>2015</c:v>
                  </c:pt>
                  <c:pt idx="3">
                    <c:v>96 139 857,00</c:v>
                  </c:pt>
                  <c:pt idx="4">
                    <c:v>674 562,00</c:v>
                  </c:pt>
                  <c:pt idx="5">
                    <c:v>43 413 781,00</c:v>
                  </c:pt>
                  <c:pt idx="6">
                    <c:v>49 007 700,00</c:v>
                  </c:pt>
                  <c:pt idx="7">
                    <c:v>0114101</c:v>
                  </c:pt>
                  <c:pt idx="8">
                    <c:v>2 547 000,00</c:v>
                  </c:pt>
                  <c:pt idx="9">
                    <c:v>243</c:v>
                  </c:pt>
                  <c:pt idx="10">
                    <c:v>72 466 000,00</c:v>
                  </c:pt>
                  <c:pt idx="11">
                    <c:v>100 000,00 </c:v>
                  </c:pt>
                  <c:pt idx="12">
                    <c:v>5 775 400,00 </c:v>
                  </c:pt>
                  <c:pt idx="13">
                    <c:v>491 400,00 </c:v>
                  </c:pt>
                  <c:pt idx="14">
                    <c:v>4 000 000,00 </c:v>
                  </c:pt>
                  <c:pt idx="15">
                    <c:v>274 615 700,00 </c:v>
                  </c:pt>
                  <c:pt idx="17">
                    <c:v> 298 837 119,00   </c:v>
                  </c:pt>
                  <c:pt idx="18">
                    <c:v> 2 166 595,00   </c:v>
                  </c:pt>
                  <c:pt idx="19">
                    <c:v> 50 507 568,00   </c:v>
                  </c:pt>
                  <c:pt idx="20">
                    <c:v> 20 633 136,00   </c:v>
                  </c:pt>
                  <c:pt idx="21">
                    <c:v>372 182,00</c:v>
                  </c:pt>
                  <c:pt idx="22">
                    <c:v>24 685 300,00</c:v>
                  </c:pt>
                  <c:pt idx="25">
                    <c:v>95 608 500,00</c:v>
                  </c:pt>
                  <c:pt idx="26">
                    <c:v>0114102</c:v>
                  </c:pt>
                  <c:pt idx="27">
                    <c:v>0114102</c:v>
                  </c:pt>
                  <c:pt idx="28">
                    <c:v>4 326 100,00</c:v>
                  </c:pt>
                  <c:pt idx="29">
                    <c:v>243</c:v>
                  </c:pt>
                  <c:pt idx="30">
                    <c:v>98 207 800,00</c:v>
                  </c:pt>
                  <c:pt idx="31">
                    <c:v>9 545 600,00</c:v>
                  </c:pt>
                  <c:pt idx="32">
                    <c:v>112</c:v>
                  </c:pt>
                  <c:pt idx="33">
                    <c:v>147 000,00</c:v>
                  </c:pt>
                  <c:pt idx="34">
                    <c:v>1 231 000,00</c:v>
                  </c:pt>
                  <c:pt idx="35">
                    <c:v>5 600 000,00</c:v>
                  </c:pt>
                  <c:pt idx="36">
                    <c:v>320 000,00</c:v>
                  </c:pt>
                  <c:pt idx="37">
                    <c:v>244</c:v>
                  </c:pt>
                  <c:pt idx="38">
                    <c:v>750 000,00</c:v>
                  </c:pt>
                  <c:pt idx="39">
                    <c:v>94 500,00</c:v>
                  </c:pt>
                  <c:pt idx="40">
                    <c:v>119 500,00</c:v>
                  </c:pt>
                  <c:pt idx="41">
                    <c:v>Х</c:v>
                  </c:pt>
                  <c:pt idx="42">
                    <c:v>111</c:v>
                  </c:pt>
                  <c:pt idx="43">
                    <c:v>613 031 900,00 </c:v>
                  </c:pt>
                  <c:pt idx="45">
                    <c:v> 27 570 000,00   </c:v>
                  </c:pt>
                  <c:pt idx="46">
                    <c:v> 810 900,00   </c:v>
                  </c:pt>
                  <c:pt idx="47">
                    <c:v>5 466 900,00</c:v>
                  </c:pt>
                  <c:pt idx="48">
                    <c:v>172 000,00</c:v>
                  </c:pt>
                  <c:pt idx="50">
                    <c:v>34 019 800,00</c:v>
                  </c:pt>
                  <c:pt idx="52">
                    <c:v> 255 600,00   </c:v>
                  </c:pt>
                  <c:pt idx="53">
                    <c:v> 863 100,00   </c:v>
                  </c:pt>
                  <c:pt idx="54">
                    <c:v> 1 388 312,00   </c:v>
                  </c:pt>
                  <c:pt idx="55">
                    <c:v> 4 963,00   </c:v>
                  </c:pt>
                  <c:pt idx="56">
                    <c:v> 352 525,00   </c:v>
                  </c:pt>
                  <c:pt idx="57">
                    <c:v> 135 500,00   </c:v>
                  </c:pt>
                  <c:pt idx="58">
                    <c:v>612</c:v>
                  </c:pt>
                  <c:pt idx="59">
                    <c:v> 400 000,00   </c:v>
                  </c:pt>
                  <c:pt idx="62">
                    <c:v>4 962 500,00 </c:v>
                  </c:pt>
                  <c:pt idx="63">
                    <c:v>101 300,00 </c:v>
                  </c:pt>
                  <c:pt idx="64">
                    <c:v>1 095 100,00 </c:v>
                  </c:pt>
                  <c:pt idx="65">
                    <c:v>315 000,00 </c:v>
                  </c:pt>
                  <c:pt idx="66">
                    <c:v>863 500,00 </c:v>
                  </c:pt>
                  <c:pt idx="67">
                    <c:v>10 737 400,0 </c:v>
                  </c:pt>
                  <c:pt idx="68">
                    <c:v> 932 404 800,00   </c:v>
                  </c:pt>
                </c:lvl>
                <c:lvl>
                  <c:pt idx="0">
                    <c:v>2014</c:v>
                  </c:pt>
                  <c:pt idx="3">
                    <c:v>92 706 294,00</c:v>
                  </c:pt>
                  <c:pt idx="4">
                    <c:v>574 140,00</c:v>
                  </c:pt>
                  <c:pt idx="5">
                    <c:v>42 085 766,00</c:v>
                  </c:pt>
                  <c:pt idx="6">
                    <c:v>47 250 178,05</c:v>
                  </c:pt>
                  <c:pt idx="7">
                    <c:v>07 01</c:v>
                  </c:pt>
                  <c:pt idx="8">
                    <c:v>2 425 700,00</c:v>
                  </c:pt>
                  <c:pt idx="9">
                    <c:v>0114001</c:v>
                  </c:pt>
                  <c:pt idx="10">
                    <c:v>63 648 249,69</c:v>
                  </c:pt>
                  <c:pt idx="11">
                    <c:v>75 000,00 </c:v>
                  </c:pt>
                  <c:pt idx="12">
                    <c:v>5 520 600,00 </c:v>
                  </c:pt>
                  <c:pt idx="13">
                    <c:v>468 000,00 </c:v>
                  </c:pt>
                  <c:pt idx="14">
                    <c:v>243</c:v>
                  </c:pt>
                  <c:pt idx="15">
                    <c:v>258 843 927,74 </c:v>
                  </c:pt>
                  <c:pt idx="17">
                    <c:v> 288 164 375,00   </c:v>
                  </c:pt>
                  <c:pt idx="18">
                    <c:v> 2 063 424,00   </c:v>
                  </c:pt>
                  <c:pt idx="19">
                    <c:v> 48 793 954,00   </c:v>
                  </c:pt>
                  <c:pt idx="20">
                    <c:v> 19 868 188,00   </c:v>
                  </c:pt>
                  <c:pt idx="21">
                    <c:v>354 459,00</c:v>
                  </c:pt>
                  <c:pt idx="22">
                    <c:v>23 604 300,00</c:v>
                  </c:pt>
                  <c:pt idx="25">
                    <c:v>92 193 900,00</c:v>
                  </c:pt>
                  <c:pt idx="26">
                    <c:v>07 02</c:v>
                  </c:pt>
                  <c:pt idx="27">
                    <c:v>07 02</c:v>
                  </c:pt>
                  <c:pt idx="28">
                    <c:v>4 120 100,00</c:v>
                  </c:pt>
                  <c:pt idx="29">
                    <c:v>0114002</c:v>
                  </c:pt>
                  <c:pt idx="30">
                    <c:v>95 867 284,16</c:v>
                  </c:pt>
                  <c:pt idx="31">
                    <c:v>9 068 000,00</c:v>
                  </c:pt>
                  <c:pt idx="32">
                    <c:v>0118002</c:v>
                  </c:pt>
                  <c:pt idx="33">
                    <c:v>65 000,00</c:v>
                  </c:pt>
                  <c:pt idx="34">
                    <c:v>1 338 570,00</c:v>
                  </c:pt>
                  <c:pt idx="35">
                    <c:v>243</c:v>
                  </c:pt>
                  <c:pt idx="36">
                    <c:v>244</c:v>
                  </c:pt>
                  <c:pt idx="37">
                    <c:v>0118001</c:v>
                  </c:pt>
                  <c:pt idx="38">
                    <c:v>612</c:v>
                  </c:pt>
                  <c:pt idx="39">
                    <c:v>91 100,00</c:v>
                  </c:pt>
                  <c:pt idx="40">
                    <c:v>115 200,00</c:v>
                  </c:pt>
                  <c:pt idx="41">
                    <c:v>Х</c:v>
                  </c:pt>
                  <c:pt idx="42">
                    <c:v>0114222</c:v>
                  </c:pt>
                  <c:pt idx="43">
                    <c:v>598 426 076,16 </c:v>
                  </c:pt>
                  <c:pt idx="45">
                    <c:v> 26 585 400,00   </c:v>
                  </c:pt>
                  <c:pt idx="46">
                    <c:v> 657 600,00   </c:v>
                  </c:pt>
                  <c:pt idx="47">
                    <c:v>5 381 277,29</c:v>
                  </c:pt>
                  <c:pt idx="48">
                    <c:v>170 000,00</c:v>
                  </c:pt>
                  <c:pt idx="50">
                    <c:v>32 794 277,29</c:v>
                  </c:pt>
                  <c:pt idx="52">
                    <c:v> 235 800,00   </c:v>
                  </c:pt>
                  <c:pt idx="53">
                    <c:v> 954 963,00   </c:v>
                  </c:pt>
                  <c:pt idx="54">
                    <c:v> 1 156 275,00   </c:v>
                  </c:pt>
                  <c:pt idx="55">
                    <c:v> 4 727,00   </c:v>
                  </c:pt>
                  <c:pt idx="56">
                    <c:v> 335 725,00   </c:v>
                  </c:pt>
                  <c:pt idx="57">
                    <c:v> 112 510,00   </c:v>
                  </c:pt>
                  <c:pt idx="58">
                    <c:v>011Ц217</c:v>
                  </c:pt>
                  <c:pt idx="59">
                    <c:v> 150 000,00   </c:v>
                  </c:pt>
                  <c:pt idx="62">
                    <c:v>4 726 300,00 </c:v>
                  </c:pt>
                  <c:pt idx="63">
                    <c:v>97 700,00 </c:v>
                  </c:pt>
                  <c:pt idx="64">
                    <c:v>1 042 900,00 </c:v>
                  </c:pt>
                  <c:pt idx="65">
                    <c:v>300 000,00 </c:v>
                  </c:pt>
                  <c:pt idx="66">
                    <c:v>827 500,00 </c:v>
                  </c:pt>
                  <c:pt idx="67">
                    <c:v>10 194 400,0 </c:v>
                  </c:pt>
                  <c:pt idx="68">
                    <c:v> 900 258 681,19   </c:v>
                  </c:pt>
                </c:lvl>
                <c:lvl>
                  <c:pt idx="0">
                    <c:v>ВР</c:v>
                  </c:pt>
                  <c:pt idx="3">
                    <c:v>111</c:v>
                  </c:pt>
                  <c:pt idx="4">
                    <c:v>112</c:v>
                  </c:pt>
                  <c:pt idx="5">
                    <c:v>244</c:v>
                  </c:pt>
                  <c:pt idx="6">
                    <c:v>111</c:v>
                  </c:pt>
                  <c:pt idx="7">
                    <c:v>875</c:v>
                  </c:pt>
                  <c:pt idx="8">
                    <c:v>112</c:v>
                  </c:pt>
                  <c:pt idx="9">
                    <c:v>07 01</c:v>
                  </c:pt>
                  <c:pt idx="10">
                    <c:v>244</c:v>
                  </c:pt>
                  <c:pt idx="11">
                    <c:v>244</c:v>
                  </c:pt>
                  <c:pt idx="12">
                    <c:v>321</c:v>
                  </c:pt>
                  <c:pt idx="13">
                    <c:v>244</c:v>
                  </c:pt>
                  <c:pt idx="14">
                    <c:v>0118215</c:v>
                  </c:pt>
                  <c:pt idx="15">
                    <c:v>Итого по задаче 1</c:v>
                  </c:pt>
                  <c:pt idx="17">
                    <c:v>111</c:v>
                  </c:pt>
                  <c:pt idx="18">
                    <c:v>112</c:v>
                  </c:pt>
                  <c:pt idx="19">
                    <c:v>244</c:v>
                  </c:pt>
                  <c:pt idx="20">
                    <c:v>611</c:v>
                  </c:pt>
                  <c:pt idx="21">
                    <c:v>612</c:v>
                  </c:pt>
                  <c:pt idx="22">
                    <c:v>244</c:v>
                  </c:pt>
                  <c:pt idx="25">
                    <c:v>111</c:v>
                  </c:pt>
                  <c:pt idx="26">
                    <c:v>875</c:v>
                  </c:pt>
                  <c:pt idx="27">
                    <c:v>875</c:v>
                  </c:pt>
                  <c:pt idx="28">
                    <c:v>112</c:v>
                  </c:pt>
                  <c:pt idx="29">
                    <c:v>07 02</c:v>
                  </c:pt>
                  <c:pt idx="30">
                    <c:v>244</c:v>
                  </c:pt>
                  <c:pt idx="31">
                    <c:v>611</c:v>
                  </c:pt>
                  <c:pt idx="32">
                    <c:v>07 02</c:v>
                  </c:pt>
                  <c:pt idx="33">
                    <c:v>113</c:v>
                  </c:pt>
                  <c:pt idx="34">
                    <c:v>244</c:v>
                  </c:pt>
                  <c:pt idx="35">
                    <c:v>0118001</c:v>
                  </c:pt>
                  <c:pt idx="36">
                    <c:v>0118001</c:v>
                  </c:pt>
                  <c:pt idx="37">
                    <c:v>0701</c:v>
                  </c:pt>
                  <c:pt idx="38">
                    <c:v>0118001</c:v>
                  </c:pt>
                  <c:pt idx="39">
                    <c:v>611</c:v>
                  </c:pt>
                  <c:pt idx="40">
                    <c:v>611</c:v>
                  </c:pt>
                  <c:pt idx="41">
                    <c:v>Х</c:v>
                  </c:pt>
                  <c:pt idx="42">
                    <c:v>07 01</c:v>
                  </c:pt>
                  <c:pt idx="43">
                    <c:v>Итого по задаче 2</c:v>
                  </c:pt>
                  <c:pt idx="45">
                    <c:v>111</c:v>
                  </c:pt>
                  <c:pt idx="46">
                    <c:v>112</c:v>
                  </c:pt>
                  <c:pt idx="47">
                    <c:v>244</c:v>
                  </c:pt>
                  <c:pt idx="48">
                    <c:v>330</c:v>
                  </c:pt>
                  <c:pt idx="50">
                    <c:v>Итого по задаче 3</c:v>
                  </c:pt>
                  <c:pt idx="52">
                    <c:v>113</c:v>
                  </c:pt>
                  <c:pt idx="53">
                    <c:v>244</c:v>
                  </c:pt>
                  <c:pt idx="54">
                    <c:v>611</c:v>
                  </c:pt>
                  <c:pt idx="55">
                    <c:v>244</c:v>
                  </c:pt>
                  <c:pt idx="56">
                    <c:v>611</c:v>
                  </c:pt>
                  <c:pt idx="57">
                    <c:v>612</c:v>
                  </c:pt>
                  <c:pt idx="58">
                    <c:v>07 07</c:v>
                  </c:pt>
                  <c:pt idx="59">
                    <c:v>612</c:v>
                  </c:pt>
                  <c:pt idx="62">
                    <c:v>611</c:v>
                  </c:pt>
                  <c:pt idx="63">
                    <c:v>611</c:v>
                  </c:pt>
                  <c:pt idx="64">
                    <c:v>611</c:v>
                  </c:pt>
                  <c:pt idx="65">
                    <c:v>612</c:v>
                  </c:pt>
                  <c:pt idx="66">
                    <c:v>611</c:v>
                  </c:pt>
                  <c:pt idx="67">
                    <c:v>Итого по задаче 4</c:v>
                  </c:pt>
                  <c:pt idx="68">
                    <c:v>Всего по подпрограмме</c:v>
                  </c:pt>
                </c:lvl>
                <c:lvl>
                  <c:pt idx="0">
                    <c:v>ЦСР</c:v>
                  </c:pt>
                  <c:pt idx="3">
                    <c:v>0117588</c:v>
                  </c:pt>
                  <c:pt idx="4">
                    <c:v>0117588</c:v>
                  </c:pt>
                  <c:pt idx="5">
                    <c:v>0117588</c:v>
                  </c:pt>
                  <c:pt idx="6">
                    <c:v>0114001</c:v>
                  </c:pt>
                  <c:pt idx="8">
                    <c:v>0114001</c:v>
                  </c:pt>
                  <c:pt idx="9">
                    <c:v>875</c:v>
                  </c:pt>
                  <c:pt idx="10">
                    <c:v>0114001</c:v>
                  </c:pt>
                  <c:pt idx="11">
                    <c:v>0117566</c:v>
                  </c:pt>
                  <c:pt idx="12">
                    <c:v>0117566</c:v>
                  </c:pt>
                  <c:pt idx="13">
                    <c:v>0117554</c:v>
                  </c:pt>
                  <c:pt idx="14">
                    <c:v>07 01</c:v>
                  </c:pt>
                  <c:pt idx="17">
                    <c:v>117564</c:v>
                  </c:pt>
                  <c:pt idx="18">
                    <c:v>117564</c:v>
                  </c:pt>
                  <c:pt idx="19">
                    <c:v>117564</c:v>
                  </c:pt>
                  <c:pt idx="20">
                    <c:v>117564</c:v>
                  </c:pt>
                  <c:pt idx="21">
                    <c:v>117564</c:v>
                  </c:pt>
                  <c:pt idx="22">
                    <c:v>0117566</c:v>
                  </c:pt>
                  <c:pt idx="25">
                    <c:v>0114002</c:v>
                  </c:pt>
                  <c:pt idx="28">
                    <c:v>0114002</c:v>
                  </c:pt>
                  <c:pt idx="29">
                    <c:v>875</c:v>
                  </c:pt>
                  <c:pt idx="30">
                    <c:v>0114002</c:v>
                  </c:pt>
                  <c:pt idx="31">
                    <c:v>0114002</c:v>
                  </c:pt>
                  <c:pt idx="32">
                    <c:v>875</c:v>
                  </c:pt>
                  <c:pt idx="33">
                    <c:v>0118002</c:v>
                  </c:pt>
                  <c:pt idx="34">
                    <c:v>0118002</c:v>
                  </c:pt>
                  <c:pt idx="35">
                    <c:v>07 02</c:v>
                  </c:pt>
                  <c:pt idx="36">
                    <c:v>07 02</c:v>
                  </c:pt>
                  <c:pt idx="37">
                    <c:v>875</c:v>
                  </c:pt>
                  <c:pt idx="38">
                    <c:v>07 02</c:v>
                  </c:pt>
                  <c:pt idx="39">
                    <c:v>0114102</c:v>
                  </c:pt>
                  <c:pt idx="40">
                    <c:v>0114502</c:v>
                  </c:pt>
                  <c:pt idx="41">
                    <c:v>Управление образования администрации Богучанского района, муниципальные образовательные учреждения</c:v>
                  </c:pt>
                  <c:pt idx="42">
                    <c:v>875</c:v>
                  </c:pt>
                  <c:pt idx="45">
                    <c:v>114003</c:v>
                  </c:pt>
                  <c:pt idx="46">
                    <c:v>114003</c:v>
                  </c:pt>
                  <c:pt idx="47">
                    <c:v>114003</c:v>
                  </c:pt>
                  <c:pt idx="48">
                    <c:v>0118004</c:v>
                  </c:pt>
                  <c:pt idx="52">
                    <c:v>118003</c:v>
                  </c:pt>
                  <c:pt idx="53">
                    <c:v>118003</c:v>
                  </c:pt>
                  <c:pt idx="54">
                    <c:v>118003</c:v>
                  </c:pt>
                  <c:pt idx="55">
                    <c:v>118206</c:v>
                  </c:pt>
                  <c:pt idx="56">
                    <c:v>118208</c:v>
                  </c:pt>
                  <c:pt idx="57">
                    <c:v>011Ф003</c:v>
                  </c:pt>
                  <c:pt idx="58">
                    <c:v>875</c:v>
                  </c:pt>
                  <c:pt idx="59">
                    <c:v>011Ц001</c:v>
                  </c:pt>
                  <c:pt idx="62">
                    <c:v>0117582</c:v>
                  </c:pt>
                  <c:pt idx="63">
                    <c:v>0114104</c:v>
                  </c:pt>
                  <c:pt idx="64">
                    <c:v>0117585</c:v>
                  </c:pt>
                  <c:pt idx="65">
                    <c:v>0117585</c:v>
                  </c:pt>
                  <c:pt idx="66">
                    <c:v>0114004</c:v>
                  </c:pt>
                </c:lvl>
                <c:lvl>
                  <c:pt idx="0">
                    <c:v>Рз Пр</c:v>
                  </c:pt>
                  <c:pt idx="3">
                    <c:v>07 01</c:v>
                  </c:pt>
                  <c:pt idx="4">
                    <c:v>07 01</c:v>
                  </c:pt>
                  <c:pt idx="5">
                    <c:v>07 01</c:v>
                  </c:pt>
                  <c:pt idx="6">
                    <c:v>07 01</c:v>
                  </c:pt>
                  <c:pt idx="8">
                    <c:v>07 01</c:v>
                  </c:pt>
                  <c:pt idx="10">
                    <c:v>07 01</c:v>
                  </c:pt>
                  <c:pt idx="11">
                    <c:v>10 04</c:v>
                  </c:pt>
                  <c:pt idx="12">
                    <c:v>10 04</c:v>
                  </c:pt>
                  <c:pt idx="13">
                    <c:v>10 03</c:v>
                  </c:pt>
                  <c:pt idx="14">
                    <c:v>875</c:v>
                  </c:pt>
                  <c:pt idx="17">
                    <c:v>07 02</c:v>
                  </c:pt>
                  <c:pt idx="18">
                    <c:v>07 02</c:v>
                  </c:pt>
                  <c:pt idx="19">
                    <c:v>07 02</c:v>
                  </c:pt>
                  <c:pt idx="20">
                    <c:v>07 02</c:v>
                  </c:pt>
                  <c:pt idx="21">
                    <c:v>07 02</c:v>
                  </c:pt>
                  <c:pt idx="22">
                    <c:v>10 03</c:v>
                  </c:pt>
                  <c:pt idx="25">
                    <c:v>07 02</c:v>
                  </c:pt>
                  <c:pt idx="28">
                    <c:v>07 02</c:v>
                  </c:pt>
                  <c:pt idx="30">
                    <c:v>07 02</c:v>
                  </c:pt>
                  <c:pt idx="31">
                    <c:v>07 02</c:v>
                  </c:pt>
                  <c:pt idx="32">
                    <c:v>Управление образования администрации Богучанского района, муниципальные образовательные учреждения</c:v>
                  </c:pt>
                  <c:pt idx="33">
                    <c:v>07 02</c:v>
                  </c:pt>
                  <c:pt idx="34">
                    <c:v>07 02</c:v>
                  </c:pt>
                  <c:pt idx="35">
                    <c:v>875</c:v>
                  </c:pt>
                  <c:pt idx="36">
                    <c:v>875</c:v>
                  </c:pt>
                  <c:pt idx="38">
                    <c:v>875</c:v>
                  </c:pt>
                  <c:pt idx="39">
                    <c:v>07 02</c:v>
                  </c:pt>
                  <c:pt idx="40">
                    <c:v>07 02</c:v>
                  </c:pt>
                  <c:pt idx="42">
                    <c:v>Управление образования администрации Богучанского района, муниципальные образовательные учреждения</c:v>
                  </c:pt>
                  <c:pt idx="45">
                    <c:v>07 02</c:v>
                  </c:pt>
                  <c:pt idx="46">
                    <c:v>07 02</c:v>
                  </c:pt>
                  <c:pt idx="47">
                    <c:v>07 02</c:v>
                  </c:pt>
                  <c:pt idx="48">
                    <c:v>07 02</c:v>
                  </c:pt>
                  <c:pt idx="52">
                    <c:v>    07 07</c:v>
                  </c:pt>
                  <c:pt idx="53">
                    <c:v>    07 07</c:v>
                  </c:pt>
                  <c:pt idx="54">
                    <c:v>    07 07</c:v>
                  </c:pt>
                  <c:pt idx="55">
                    <c:v>07 07</c:v>
                  </c:pt>
                  <c:pt idx="56">
                    <c:v>07 07</c:v>
                  </c:pt>
                  <c:pt idx="57">
                    <c:v>07 07</c:v>
                  </c:pt>
                  <c:pt idx="59">
                    <c:v>07 07</c:v>
                  </c:pt>
                  <c:pt idx="62">
                    <c:v>07 07</c:v>
                  </c:pt>
                  <c:pt idx="63">
                    <c:v>07 07</c:v>
                  </c:pt>
                  <c:pt idx="64">
                    <c:v>07 07</c:v>
                  </c:pt>
                  <c:pt idx="65">
                    <c:v>07 07</c:v>
                  </c:pt>
                  <c:pt idx="66">
                    <c:v>07 07</c:v>
                  </c:pt>
                </c:lvl>
                <c:lvl>
                  <c:pt idx="0">
                    <c:v>ГРБС</c:v>
                  </c:pt>
                  <c:pt idx="3">
                    <c:v>875</c:v>
                  </c:pt>
                  <c:pt idx="4">
                    <c:v>875</c:v>
                  </c:pt>
                  <c:pt idx="5">
                    <c:v>875</c:v>
                  </c:pt>
                  <c:pt idx="6">
                    <c:v>875</c:v>
                  </c:pt>
                  <c:pt idx="8">
                    <c:v>875</c:v>
                  </c:pt>
                  <c:pt idx="10">
                    <c:v>875</c:v>
                  </c:pt>
                  <c:pt idx="11">
                    <c:v>875</c:v>
                  </c:pt>
                  <c:pt idx="12">
                    <c:v>875</c:v>
                  </c:pt>
                  <c:pt idx="13">
                    <c:v>875</c:v>
                  </c:pt>
                  <c:pt idx="14">
                    <c:v>Управление образования администрации Богучанского района</c:v>
                  </c:pt>
                  <c:pt idx="17">
                    <c:v>875</c:v>
                  </c:pt>
                  <c:pt idx="18">
                    <c:v>875</c:v>
                  </c:pt>
                  <c:pt idx="19">
                    <c:v>875</c:v>
                  </c:pt>
                  <c:pt idx="20">
                    <c:v>875</c:v>
                  </c:pt>
                  <c:pt idx="21">
                    <c:v>875</c:v>
                  </c:pt>
                  <c:pt idx="22">
                    <c:v>875</c:v>
                  </c:pt>
                  <c:pt idx="25">
                    <c:v>875</c:v>
                  </c:pt>
                  <c:pt idx="28">
                    <c:v>875</c:v>
                  </c:pt>
                  <c:pt idx="30">
                    <c:v>875</c:v>
                  </c:pt>
                  <c:pt idx="31">
                    <c:v>875</c:v>
                  </c:pt>
                  <c:pt idx="32">
                    <c:v>Расходы на развитие образования Богучанского района</c:v>
                  </c:pt>
                  <c:pt idx="33">
                    <c:v>875</c:v>
                  </c:pt>
                  <c:pt idx="34">
                    <c:v>875</c:v>
                  </c:pt>
                  <c:pt idx="35">
                    <c:v>Управление образования администрации Богучанского района, муниципальные образовательные учреждения</c:v>
                  </c:pt>
                  <c:pt idx="39">
                    <c:v>875</c:v>
                  </c:pt>
                  <c:pt idx="40">
                    <c:v>875</c:v>
                  </c:pt>
                  <c:pt idx="45">
                    <c:v>875</c:v>
                  </c:pt>
                  <c:pt idx="46">
                    <c:v>875</c:v>
                  </c:pt>
                  <c:pt idx="47">
                    <c:v>875</c:v>
                  </c:pt>
                  <c:pt idx="48">
                    <c:v>875</c:v>
                  </c:pt>
                  <c:pt idx="52">
                    <c:v>875</c:v>
                  </c:pt>
                  <c:pt idx="53">
                    <c:v>875</c:v>
                  </c:pt>
                  <c:pt idx="54">
                    <c:v>875</c:v>
                  </c:pt>
                  <c:pt idx="55">
                    <c:v>875</c:v>
                  </c:pt>
                  <c:pt idx="56">
                    <c:v>875</c:v>
                  </c:pt>
                  <c:pt idx="57">
                    <c:v>875</c:v>
                  </c:pt>
                  <c:pt idx="59">
                    <c:v>875</c:v>
                  </c:pt>
                  <c:pt idx="62">
                    <c:v>875</c:v>
                  </c:pt>
                  <c:pt idx="63">
                    <c:v>875</c:v>
                  </c:pt>
                  <c:pt idx="64">
                    <c:v>875</c:v>
                  </c:pt>
                  <c:pt idx="65">
                    <c:v>875</c:v>
                  </c:pt>
                  <c:pt idx="66">
                    <c:v>875</c:v>
                  </c:pt>
                </c:lvl>
                <c:lvl>
                  <c:pt idx="3">
                    <c:v>Управление образования администрации Богучанского района, муниципальные образовательные учреждения</c:v>
                  </c:pt>
                  <c:pt idx="6">
                    <c:v>Управление образования администрации Богучанского района, муниципальные образовательные учреждения</c:v>
                  </c:pt>
                  <c:pt idx="11">
                    <c:v>Управление образования администрации Богучанского района</c:v>
                  </c:pt>
                  <c:pt idx="13">
                    <c:v>Управление образования администрации Богучанского района</c:v>
                  </c:pt>
                  <c:pt idx="17">
                    <c:v>Управление образования администрации Богучанского района, муниципальные образовательные учреждения</c:v>
                  </c:pt>
                  <c:pt idx="22">
                    <c:v>Управление образования администрации Богучанского района, муниципальные образовательные учреждения</c:v>
                  </c:pt>
                  <c:pt idx="25">
                    <c:v>Управление образования администрации Богучанского района, муниципальные образовательные учреждения</c:v>
                  </c:pt>
                  <c:pt idx="32">
                    <c:v>1.2.4</c:v>
                  </c:pt>
                  <c:pt idx="35">
                    <c:v>Мероприятия по обеспечению жизнедеятельности образовательных учреждений</c:v>
                  </c:pt>
                  <c:pt idx="39">
                    <c:v>Управление образования администрации Богучанского района, муниципальные образовательные учреждения</c:v>
                  </c:pt>
                  <c:pt idx="40">
                    <c:v>Управление образования администрации Богучанского района, муниципальные образовательные учреждения</c:v>
                  </c:pt>
                  <c:pt idx="45">
                    <c:v>Управление образования администрации Богучанского района Муниципальные образовательные учреждения</c:v>
                  </c:pt>
                  <c:pt idx="48">
                    <c:v>Управление образования администрации Богучанского района</c:v>
                  </c:pt>
                  <c:pt idx="52">
                    <c:v>Управление образования администрации Богучанского района</c:v>
                  </c:pt>
                  <c:pt idx="62">
                    <c:v>Управление образования администрации Богучанского района</c:v>
                  </c:pt>
                  <c:pt idx="64">
                    <c:v>Управление образования администрации Богучанского района</c:v>
                  </c:pt>
                  <c:pt idx="66">
                    <c:v>Финансовая поддержка муниципальных учреждений, иных муниципальных организаций, оказывающих услуги по отдыху, оздоровлению и занятости детей.</c:v>
                  </c:pt>
                </c:lvl>
                <c:lvl>
                  <c:pt idx="6">
                    <c:v>Обеспечение деятельности (оказание услуг) подведомственных учреждений</c:v>
                  </c:pt>
                  <c:pt idx="25">
                    <c:v>Обеспечение деятельности                     ( оказание услуг) подведомственных учреждений</c:v>
                  </c:pt>
                  <c:pt idx="35">
                    <c:v>1.2.5</c:v>
                  </c:pt>
                  <c:pt idx="45">
                    <c:v>Обеспечение деятельности (оказание услуг) подведомственных учреждений</c:v>
                  </c:pt>
                  <c:pt idx="48">
                    <c:v>Выплата ежемесячной стипендии одаренным детям </c:v>
                  </c:pt>
                  <c:pt idx="52">
                    <c:v>Расходы на отдых, оздоровление и занятость детей и подростков.</c:v>
                  </c:pt>
                  <c:pt idx="64">
                    <c:v>Субсидия на  организацию отдыха, оздоровления и занятости детей в муниципальных загородных оздоровительных лагерях</c:v>
                  </c:pt>
                </c:lvl>
                <c:lvl>
                  <c:pt idx="6">
                    <c:v>1.1.2</c:v>
                  </c:pt>
                  <c:pt idx="45">
                    <c:v>1.3.1.</c:v>
                  </c:pt>
                  <c:pt idx="48">
                    <c:v>1.3.2</c:v>
                  </c:pt>
                  <c:pt idx="52">
                    <c:v>1.4.1</c:v>
                  </c:pt>
                  <c:pt idx="64">
                    <c:v>1.4.4</c:v>
                  </c:pt>
                  <c:pt idx="66">
                    <c:v>1.4.5</c:v>
                  </c:pt>
                </c:lvl>
              </c:multiLvlStrCache>
            </c:multiLvlStrRef>
          </c:cat>
          <c:val>
            <c:numRef>
              <c:f>Лист1!#REF!</c:f>
              <c:numCache>
                <c:ptCount val="71"/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Лист1!$A$5:$J$86</c:f>
              <c:multiLvlStrCache>
                <c:ptCount val="69"/>
                <c:lvl>
                  <c:pt idx="0">
                    <c:v>2016</c:v>
                  </c:pt>
                  <c:pt idx="1">
                    <c:v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c:v>
                  </c:pt>
                  <c:pt idx="2">
                    <c:v>Задача № 1 Обеспечить доступность дошкольного образования, соответствующего единому стандарту качества дошкольного образования</c:v>
                  </c:pt>
                  <c:pt idx="3">
                    <c:v>96 139 857,00</c:v>
                  </c:pt>
                  <c:pt idx="4">
                    <c:v>674 562,00</c:v>
                  </c:pt>
                  <c:pt idx="5">
                    <c:v>43 413 781,00</c:v>
                  </c:pt>
                  <c:pt idx="6">
                    <c:v>49 007 700,00</c:v>
                  </c:pt>
                  <c:pt idx="7">
                    <c:v>111</c:v>
                  </c:pt>
                  <c:pt idx="8">
                    <c:v>2 547 000,00</c:v>
                  </c:pt>
                  <c:pt idx="9">
                    <c:v>90 000,00</c:v>
                  </c:pt>
                  <c:pt idx="10">
                    <c:v>72 466 000,00</c:v>
                  </c:pt>
                  <c:pt idx="11">
                    <c:v>100 000,00 </c:v>
                  </c:pt>
                  <c:pt idx="12">
                    <c:v>5 775 400,00 </c:v>
                  </c:pt>
                  <c:pt idx="13">
                    <c:v>491 400,00 </c:v>
                  </c:pt>
                  <c:pt idx="14">
                    <c:v>4 000 000,00 </c:v>
                  </c:pt>
                  <c:pt idx="15">
                    <c:v>270 615 700,00 </c:v>
                  </c:pt>
                  <c:pt idx="16">
                    <c:v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c:v>
                  </c:pt>
                  <c:pt idx="17">
                    <c:v> 298 837 119,00   </c:v>
                  </c:pt>
                  <c:pt idx="18">
                    <c:v> 2 166 595,00   </c:v>
                  </c:pt>
                  <c:pt idx="19">
                    <c:v> 50 507 568,00   </c:v>
                  </c:pt>
                  <c:pt idx="20">
                    <c:v> 20 633 136,00   </c:v>
                  </c:pt>
                  <c:pt idx="21">
                    <c:v>372 182,00</c:v>
                  </c:pt>
                  <c:pt idx="22">
                    <c:v>24 685 300,00</c:v>
                  </c:pt>
                  <c:pt idx="23">
                    <c:v>0</c:v>
                  </c:pt>
                  <c:pt idx="24">
                    <c:v>0</c:v>
                  </c:pt>
                  <c:pt idx="25">
                    <c:v>95 608 500,00</c:v>
                  </c:pt>
                  <c:pt idx="26">
                    <c:v>111</c:v>
                  </c:pt>
                  <c:pt idx="27">
                    <c:v>611</c:v>
                  </c:pt>
                  <c:pt idx="28">
                    <c:v>4 326 100,00</c:v>
                  </c:pt>
                  <c:pt idx="29">
                    <c:v>150 000,00</c:v>
                  </c:pt>
                  <c:pt idx="30">
                    <c:v>98 207 800,00</c:v>
                  </c:pt>
                  <c:pt idx="31">
                    <c:v>9 545 600,00</c:v>
                  </c:pt>
                  <c:pt idx="32">
                    <c:v>135 000,00</c:v>
                  </c:pt>
                  <c:pt idx="33">
                    <c:v>147 000,00</c:v>
                  </c:pt>
                  <c:pt idx="34">
                    <c:v>1 281 000,00</c:v>
                  </c:pt>
                  <c:pt idx="35">
                    <c:v>5 900 000,00</c:v>
                  </c:pt>
                  <c:pt idx="36">
                    <c:v>400 000,00</c:v>
                  </c:pt>
                  <c:pt idx="37">
                    <c:v>5 756 000,00</c:v>
                  </c:pt>
                  <c:pt idx="38">
                    <c:v>250 000,00</c:v>
                  </c:pt>
                  <c:pt idx="39">
                    <c:v>94 500,00</c:v>
                  </c:pt>
                  <c:pt idx="40">
                    <c:v>119 500,00</c:v>
                  </c:pt>
                  <c:pt idx="41">
                    <c:v>Х</c:v>
                  </c:pt>
                  <c:pt idx="42">
                    <c:v>7 222,00</c:v>
                  </c:pt>
                  <c:pt idx="43">
                    <c:v>606 531 900,00 </c:v>
                  </c:pt>
                  <c:pt idx="44">
                    <c:v>Задача № 3. Содействовать выявлению и поддержке одаренных детей</c:v>
                  </c:pt>
                  <c:pt idx="45">
                    <c:v> 27 570 000,00   </c:v>
                  </c:pt>
                  <c:pt idx="46">
                    <c:v> 810 900,00   </c:v>
                  </c:pt>
                  <c:pt idx="47">
                    <c:v>5 466 900,00</c:v>
                  </c:pt>
                  <c:pt idx="48">
                    <c:v>172 000,00</c:v>
                  </c:pt>
                  <c:pt idx="49">
                    <c:v>0</c:v>
                  </c:pt>
                  <c:pt idx="50">
                    <c:v>34 019 800,00</c:v>
                  </c:pt>
                  <c:pt idx="51">
                    <c:v>Задача № 4. Обеспечить безопасный, качественный отдых и оздоровление детей</c:v>
                  </c:pt>
                  <c:pt idx="52">
                    <c:v> 276 200,00   </c:v>
                  </c:pt>
                  <c:pt idx="53">
                    <c:v> 915 050,00   </c:v>
                  </c:pt>
                  <c:pt idx="54">
                    <c:v> 1 480 502,00   </c:v>
                  </c:pt>
                  <c:pt idx="55">
                    <c:v> 4 963,00   </c:v>
                  </c:pt>
                  <c:pt idx="56">
                    <c:v> 352 525,00   </c:v>
                  </c:pt>
                  <c:pt idx="57">
                    <c:v> 70 760,00   </c:v>
                  </c:pt>
                  <c:pt idx="58">
                    <c:v> 250 000,00   </c:v>
                  </c:pt>
                  <c:pt idx="59">
                    <c:v> 400 000,00   </c:v>
                  </c:pt>
                  <c:pt idx="60">
                    <c:v>0</c:v>
                  </c:pt>
                  <c:pt idx="61">
                    <c:v>0</c:v>
                  </c:pt>
                  <c:pt idx="62">
                    <c:v>4 962 500,00 </c:v>
                  </c:pt>
                  <c:pt idx="63">
                    <c:v>101 300,00 </c:v>
                  </c:pt>
                  <c:pt idx="64">
                    <c:v>1 095 100,00 </c:v>
                  </c:pt>
                  <c:pt idx="65">
                    <c:v>315 000,00 </c:v>
                  </c:pt>
                  <c:pt idx="66">
                    <c:v>863 500,00 </c:v>
                  </c:pt>
                  <c:pt idx="67">
                    <c:v>10 837 400,0 </c:v>
                  </c:pt>
                  <c:pt idx="68">
                    <c:v> 922 004 800,00   </c:v>
                  </c:pt>
                </c:lvl>
                <c:lvl>
                  <c:pt idx="0">
                    <c:v>2015</c:v>
                  </c:pt>
                  <c:pt idx="3">
                    <c:v>96 139 857,00</c:v>
                  </c:pt>
                  <c:pt idx="4">
                    <c:v>674 562,00</c:v>
                  </c:pt>
                  <c:pt idx="5">
                    <c:v>43 413 781,00</c:v>
                  </c:pt>
                  <c:pt idx="6">
                    <c:v>49 007 700,00</c:v>
                  </c:pt>
                  <c:pt idx="7">
                    <c:v>0114101</c:v>
                  </c:pt>
                  <c:pt idx="8">
                    <c:v>2 547 000,00</c:v>
                  </c:pt>
                  <c:pt idx="9">
                    <c:v>243</c:v>
                  </c:pt>
                  <c:pt idx="10">
                    <c:v>72 466 000,00</c:v>
                  </c:pt>
                  <c:pt idx="11">
                    <c:v>100 000,00 </c:v>
                  </c:pt>
                  <c:pt idx="12">
                    <c:v>5 775 400,00 </c:v>
                  </c:pt>
                  <c:pt idx="13">
                    <c:v>491 400,00 </c:v>
                  </c:pt>
                  <c:pt idx="14">
                    <c:v>4 000 000,00 </c:v>
                  </c:pt>
                  <c:pt idx="15">
                    <c:v>274 615 700,00 </c:v>
                  </c:pt>
                  <c:pt idx="17">
                    <c:v> 298 837 119,00   </c:v>
                  </c:pt>
                  <c:pt idx="18">
                    <c:v> 2 166 595,00   </c:v>
                  </c:pt>
                  <c:pt idx="19">
                    <c:v> 50 507 568,00   </c:v>
                  </c:pt>
                  <c:pt idx="20">
                    <c:v> 20 633 136,00   </c:v>
                  </c:pt>
                  <c:pt idx="21">
                    <c:v>372 182,00</c:v>
                  </c:pt>
                  <c:pt idx="22">
                    <c:v>24 685 300,00</c:v>
                  </c:pt>
                  <c:pt idx="25">
                    <c:v>95 608 500,00</c:v>
                  </c:pt>
                  <c:pt idx="26">
                    <c:v>0114102</c:v>
                  </c:pt>
                  <c:pt idx="27">
                    <c:v>0114102</c:v>
                  </c:pt>
                  <c:pt idx="28">
                    <c:v>4 326 100,00</c:v>
                  </c:pt>
                  <c:pt idx="29">
                    <c:v>243</c:v>
                  </c:pt>
                  <c:pt idx="30">
                    <c:v>98 207 800,00</c:v>
                  </c:pt>
                  <c:pt idx="31">
                    <c:v>9 545 600,00</c:v>
                  </c:pt>
                  <c:pt idx="32">
                    <c:v>112</c:v>
                  </c:pt>
                  <c:pt idx="33">
                    <c:v>147 000,00</c:v>
                  </c:pt>
                  <c:pt idx="34">
                    <c:v>1 231 000,00</c:v>
                  </c:pt>
                  <c:pt idx="35">
                    <c:v>5 600 000,00</c:v>
                  </c:pt>
                  <c:pt idx="36">
                    <c:v>320 000,00</c:v>
                  </c:pt>
                  <c:pt idx="37">
                    <c:v>244</c:v>
                  </c:pt>
                  <c:pt idx="38">
                    <c:v>750 000,00</c:v>
                  </c:pt>
                  <c:pt idx="39">
                    <c:v>94 500,00</c:v>
                  </c:pt>
                  <c:pt idx="40">
                    <c:v>119 500,00</c:v>
                  </c:pt>
                  <c:pt idx="41">
                    <c:v>Х</c:v>
                  </c:pt>
                  <c:pt idx="42">
                    <c:v>111</c:v>
                  </c:pt>
                  <c:pt idx="43">
                    <c:v>613 031 900,00 </c:v>
                  </c:pt>
                  <c:pt idx="45">
                    <c:v> 27 570 000,00   </c:v>
                  </c:pt>
                  <c:pt idx="46">
                    <c:v> 810 900,00   </c:v>
                  </c:pt>
                  <c:pt idx="47">
                    <c:v>5 466 900,00</c:v>
                  </c:pt>
                  <c:pt idx="48">
                    <c:v>172 000,00</c:v>
                  </c:pt>
                  <c:pt idx="50">
                    <c:v>34 019 800,00</c:v>
                  </c:pt>
                  <c:pt idx="52">
                    <c:v> 255 600,00   </c:v>
                  </c:pt>
                  <c:pt idx="53">
                    <c:v> 863 100,00   </c:v>
                  </c:pt>
                  <c:pt idx="54">
                    <c:v> 1 388 312,00   </c:v>
                  </c:pt>
                  <c:pt idx="55">
                    <c:v> 4 963,00   </c:v>
                  </c:pt>
                  <c:pt idx="56">
                    <c:v> 352 525,00   </c:v>
                  </c:pt>
                  <c:pt idx="57">
                    <c:v> 135 500,00   </c:v>
                  </c:pt>
                  <c:pt idx="58">
                    <c:v>612</c:v>
                  </c:pt>
                  <c:pt idx="59">
                    <c:v> 400 000,00   </c:v>
                  </c:pt>
                  <c:pt idx="62">
                    <c:v>4 962 500,00 </c:v>
                  </c:pt>
                  <c:pt idx="63">
                    <c:v>101 300,00 </c:v>
                  </c:pt>
                  <c:pt idx="64">
                    <c:v>1 095 100,00 </c:v>
                  </c:pt>
                  <c:pt idx="65">
                    <c:v>315 000,00 </c:v>
                  </c:pt>
                  <c:pt idx="66">
                    <c:v>863 500,00 </c:v>
                  </c:pt>
                  <c:pt idx="67">
                    <c:v>10 737 400,0 </c:v>
                  </c:pt>
                  <c:pt idx="68">
                    <c:v> 932 404 800,00   </c:v>
                  </c:pt>
                </c:lvl>
                <c:lvl>
                  <c:pt idx="0">
                    <c:v>2014</c:v>
                  </c:pt>
                  <c:pt idx="3">
                    <c:v>92 706 294,00</c:v>
                  </c:pt>
                  <c:pt idx="4">
                    <c:v>574 140,00</c:v>
                  </c:pt>
                  <c:pt idx="5">
                    <c:v>42 085 766,00</c:v>
                  </c:pt>
                  <c:pt idx="6">
                    <c:v>47 250 178,05</c:v>
                  </c:pt>
                  <c:pt idx="7">
                    <c:v>07 01</c:v>
                  </c:pt>
                  <c:pt idx="8">
                    <c:v>2 425 700,00</c:v>
                  </c:pt>
                  <c:pt idx="9">
                    <c:v>0114001</c:v>
                  </c:pt>
                  <c:pt idx="10">
                    <c:v>63 648 249,69</c:v>
                  </c:pt>
                  <c:pt idx="11">
                    <c:v>75 000,00 </c:v>
                  </c:pt>
                  <c:pt idx="12">
                    <c:v>5 520 600,00 </c:v>
                  </c:pt>
                  <c:pt idx="13">
                    <c:v>468 000,00 </c:v>
                  </c:pt>
                  <c:pt idx="14">
                    <c:v>243</c:v>
                  </c:pt>
                  <c:pt idx="15">
                    <c:v>258 843 927,74 </c:v>
                  </c:pt>
                  <c:pt idx="17">
                    <c:v> 288 164 375,00   </c:v>
                  </c:pt>
                  <c:pt idx="18">
                    <c:v> 2 063 424,00   </c:v>
                  </c:pt>
                  <c:pt idx="19">
                    <c:v> 48 793 954,00   </c:v>
                  </c:pt>
                  <c:pt idx="20">
                    <c:v> 19 868 188,00   </c:v>
                  </c:pt>
                  <c:pt idx="21">
                    <c:v>354 459,00</c:v>
                  </c:pt>
                  <c:pt idx="22">
                    <c:v>23 604 300,00</c:v>
                  </c:pt>
                  <c:pt idx="25">
                    <c:v>92 193 900,00</c:v>
                  </c:pt>
                  <c:pt idx="26">
                    <c:v>07 02</c:v>
                  </c:pt>
                  <c:pt idx="27">
                    <c:v>07 02</c:v>
                  </c:pt>
                  <c:pt idx="28">
                    <c:v>4 120 100,00</c:v>
                  </c:pt>
                  <c:pt idx="29">
                    <c:v>0114002</c:v>
                  </c:pt>
                  <c:pt idx="30">
                    <c:v>95 867 284,16</c:v>
                  </c:pt>
                  <c:pt idx="31">
                    <c:v>9 068 000,00</c:v>
                  </c:pt>
                  <c:pt idx="32">
                    <c:v>0118002</c:v>
                  </c:pt>
                  <c:pt idx="33">
                    <c:v>65 000,00</c:v>
                  </c:pt>
                  <c:pt idx="34">
                    <c:v>1 338 570,00</c:v>
                  </c:pt>
                  <c:pt idx="35">
                    <c:v>243</c:v>
                  </c:pt>
                  <c:pt idx="36">
                    <c:v>244</c:v>
                  </c:pt>
                  <c:pt idx="37">
                    <c:v>0118001</c:v>
                  </c:pt>
                  <c:pt idx="38">
                    <c:v>612</c:v>
                  </c:pt>
                  <c:pt idx="39">
                    <c:v>91 100,00</c:v>
                  </c:pt>
                  <c:pt idx="40">
                    <c:v>115 200,00</c:v>
                  </c:pt>
                  <c:pt idx="41">
                    <c:v>Х</c:v>
                  </c:pt>
                  <c:pt idx="42">
                    <c:v>0114222</c:v>
                  </c:pt>
                  <c:pt idx="43">
                    <c:v>598 426 076,16 </c:v>
                  </c:pt>
                  <c:pt idx="45">
                    <c:v> 26 585 400,00   </c:v>
                  </c:pt>
                  <c:pt idx="46">
                    <c:v> 657 600,00   </c:v>
                  </c:pt>
                  <c:pt idx="47">
                    <c:v>5 381 277,29</c:v>
                  </c:pt>
                  <c:pt idx="48">
                    <c:v>170 000,00</c:v>
                  </c:pt>
                  <c:pt idx="50">
                    <c:v>32 794 277,29</c:v>
                  </c:pt>
                  <c:pt idx="52">
                    <c:v> 235 800,00   </c:v>
                  </c:pt>
                  <c:pt idx="53">
                    <c:v> 954 963,00   </c:v>
                  </c:pt>
                  <c:pt idx="54">
                    <c:v> 1 156 275,00   </c:v>
                  </c:pt>
                  <c:pt idx="55">
                    <c:v> 4 727,00   </c:v>
                  </c:pt>
                  <c:pt idx="56">
                    <c:v> 335 725,00   </c:v>
                  </c:pt>
                  <c:pt idx="57">
                    <c:v> 112 510,00   </c:v>
                  </c:pt>
                  <c:pt idx="58">
                    <c:v>011Ц217</c:v>
                  </c:pt>
                  <c:pt idx="59">
                    <c:v> 150 000,00   </c:v>
                  </c:pt>
                  <c:pt idx="62">
                    <c:v>4 726 300,00 </c:v>
                  </c:pt>
                  <c:pt idx="63">
                    <c:v>97 700,00 </c:v>
                  </c:pt>
                  <c:pt idx="64">
                    <c:v>1 042 900,00 </c:v>
                  </c:pt>
                  <c:pt idx="65">
                    <c:v>300 000,00 </c:v>
                  </c:pt>
                  <c:pt idx="66">
                    <c:v>827 500,00 </c:v>
                  </c:pt>
                  <c:pt idx="67">
                    <c:v>10 194 400,0 </c:v>
                  </c:pt>
                  <c:pt idx="68">
                    <c:v> 900 258 681,19   </c:v>
                  </c:pt>
                </c:lvl>
                <c:lvl>
                  <c:pt idx="0">
                    <c:v>ВР</c:v>
                  </c:pt>
                  <c:pt idx="3">
                    <c:v>111</c:v>
                  </c:pt>
                  <c:pt idx="4">
                    <c:v>112</c:v>
                  </c:pt>
                  <c:pt idx="5">
                    <c:v>244</c:v>
                  </c:pt>
                  <c:pt idx="6">
                    <c:v>111</c:v>
                  </c:pt>
                  <c:pt idx="7">
                    <c:v>875</c:v>
                  </c:pt>
                  <c:pt idx="8">
                    <c:v>112</c:v>
                  </c:pt>
                  <c:pt idx="9">
                    <c:v>07 01</c:v>
                  </c:pt>
                  <c:pt idx="10">
                    <c:v>244</c:v>
                  </c:pt>
                  <c:pt idx="11">
                    <c:v>244</c:v>
                  </c:pt>
                  <c:pt idx="12">
                    <c:v>321</c:v>
                  </c:pt>
                  <c:pt idx="13">
                    <c:v>244</c:v>
                  </c:pt>
                  <c:pt idx="14">
                    <c:v>0118215</c:v>
                  </c:pt>
                  <c:pt idx="15">
                    <c:v>Итого по задаче 1</c:v>
                  </c:pt>
                  <c:pt idx="17">
                    <c:v>111</c:v>
                  </c:pt>
                  <c:pt idx="18">
                    <c:v>112</c:v>
                  </c:pt>
                  <c:pt idx="19">
                    <c:v>244</c:v>
                  </c:pt>
                  <c:pt idx="20">
                    <c:v>611</c:v>
                  </c:pt>
                  <c:pt idx="21">
                    <c:v>612</c:v>
                  </c:pt>
                  <c:pt idx="22">
                    <c:v>244</c:v>
                  </c:pt>
                  <c:pt idx="25">
                    <c:v>111</c:v>
                  </c:pt>
                  <c:pt idx="26">
                    <c:v>875</c:v>
                  </c:pt>
                  <c:pt idx="27">
                    <c:v>875</c:v>
                  </c:pt>
                  <c:pt idx="28">
                    <c:v>112</c:v>
                  </c:pt>
                  <c:pt idx="29">
                    <c:v>07 02</c:v>
                  </c:pt>
                  <c:pt idx="30">
                    <c:v>244</c:v>
                  </c:pt>
                  <c:pt idx="31">
                    <c:v>611</c:v>
                  </c:pt>
                  <c:pt idx="32">
                    <c:v>07 02</c:v>
                  </c:pt>
                  <c:pt idx="33">
                    <c:v>113</c:v>
                  </c:pt>
                  <c:pt idx="34">
                    <c:v>244</c:v>
                  </c:pt>
                  <c:pt idx="35">
                    <c:v>0118001</c:v>
                  </c:pt>
                  <c:pt idx="36">
                    <c:v>0118001</c:v>
                  </c:pt>
                  <c:pt idx="37">
                    <c:v>0701</c:v>
                  </c:pt>
                  <c:pt idx="38">
                    <c:v>0118001</c:v>
                  </c:pt>
                  <c:pt idx="39">
                    <c:v>611</c:v>
                  </c:pt>
                  <c:pt idx="40">
                    <c:v>611</c:v>
                  </c:pt>
                  <c:pt idx="41">
                    <c:v>Х</c:v>
                  </c:pt>
                  <c:pt idx="42">
                    <c:v>07 01</c:v>
                  </c:pt>
                  <c:pt idx="43">
                    <c:v>Итого по задаче 2</c:v>
                  </c:pt>
                  <c:pt idx="45">
                    <c:v>111</c:v>
                  </c:pt>
                  <c:pt idx="46">
                    <c:v>112</c:v>
                  </c:pt>
                  <c:pt idx="47">
                    <c:v>244</c:v>
                  </c:pt>
                  <c:pt idx="48">
                    <c:v>330</c:v>
                  </c:pt>
                  <c:pt idx="50">
                    <c:v>Итого по задаче 3</c:v>
                  </c:pt>
                  <c:pt idx="52">
                    <c:v>113</c:v>
                  </c:pt>
                  <c:pt idx="53">
                    <c:v>244</c:v>
                  </c:pt>
                  <c:pt idx="54">
                    <c:v>611</c:v>
                  </c:pt>
                  <c:pt idx="55">
                    <c:v>244</c:v>
                  </c:pt>
                  <c:pt idx="56">
                    <c:v>611</c:v>
                  </c:pt>
                  <c:pt idx="57">
                    <c:v>612</c:v>
                  </c:pt>
                  <c:pt idx="58">
                    <c:v>07 07</c:v>
                  </c:pt>
                  <c:pt idx="59">
                    <c:v>612</c:v>
                  </c:pt>
                  <c:pt idx="62">
                    <c:v>611</c:v>
                  </c:pt>
                  <c:pt idx="63">
                    <c:v>611</c:v>
                  </c:pt>
                  <c:pt idx="64">
                    <c:v>611</c:v>
                  </c:pt>
                  <c:pt idx="65">
                    <c:v>612</c:v>
                  </c:pt>
                  <c:pt idx="66">
                    <c:v>611</c:v>
                  </c:pt>
                  <c:pt idx="67">
                    <c:v>Итого по задаче 4</c:v>
                  </c:pt>
                  <c:pt idx="68">
                    <c:v>Всего по подпрограмме</c:v>
                  </c:pt>
                </c:lvl>
                <c:lvl>
                  <c:pt idx="0">
                    <c:v>ЦСР</c:v>
                  </c:pt>
                  <c:pt idx="3">
                    <c:v>0117588</c:v>
                  </c:pt>
                  <c:pt idx="4">
                    <c:v>0117588</c:v>
                  </c:pt>
                  <c:pt idx="5">
                    <c:v>0117588</c:v>
                  </c:pt>
                  <c:pt idx="6">
                    <c:v>0114001</c:v>
                  </c:pt>
                  <c:pt idx="8">
                    <c:v>0114001</c:v>
                  </c:pt>
                  <c:pt idx="9">
                    <c:v>875</c:v>
                  </c:pt>
                  <c:pt idx="10">
                    <c:v>0114001</c:v>
                  </c:pt>
                  <c:pt idx="11">
                    <c:v>0117566</c:v>
                  </c:pt>
                  <c:pt idx="12">
                    <c:v>0117566</c:v>
                  </c:pt>
                  <c:pt idx="13">
                    <c:v>0117554</c:v>
                  </c:pt>
                  <c:pt idx="14">
                    <c:v>07 01</c:v>
                  </c:pt>
                  <c:pt idx="17">
                    <c:v>117564</c:v>
                  </c:pt>
                  <c:pt idx="18">
                    <c:v>117564</c:v>
                  </c:pt>
                  <c:pt idx="19">
                    <c:v>117564</c:v>
                  </c:pt>
                  <c:pt idx="20">
                    <c:v>117564</c:v>
                  </c:pt>
                  <c:pt idx="21">
                    <c:v>117564</c:v>
                  </c:pt>
                  <c:pt idx="22">
                    <c:v>0117566</c:v>
                  </c:pt>
                  <c:pt idx="25">
                    <c:v>0114002</c:v>
                  </c:pt>
                  <c:pt idx="28">
                    <c:v>0114002</c:v>
                  </c:pt>
                  <c:pt idx="29">
                    <c:v>875</c:v>
                  </c:pt>
                  <c:pt idx="30">
                    <c:v>0114002</c:v>
                  </c:pt>
                  <c:pt idx="31">
                    <c:v>0114002</c:v>
                  </c:pt>
                  <c:pt idx="32">
                    <c:v>875</c:v>
                  </c:pt>
                  <c:pt idx="33">
                    <c:v>0118002</c:v>
                  </c:pt>
                  <c:pt idx="34">
                    <c:v>0118002</c:v>
                  </c:pt>
                  <c:pt idx="35">
                    <c:v>07 02</c:v>
                  </c:pt>
                  <c:pt idx="36">
                    <c:v>07 02</c:v>
                  </c:pt>
                  <c:pt idx="37">
                    <c:v>875</c:v>
                  </c:pt>
                  <c:pt idx="38">
                    <c:v>07 02</c:v>
                  </c:pt>
                  <c:pt idx="39">
                    <c:v>0114102</c:v>
                  </c:pt>
                  <c:pt idx="40">
                    <c:v>0114502</c:v>
                  </c:pt>
                  <c:pt idx="41">
                    <c:v>Управление образования администрации Богучанского района, муниципальные образовательные учреждения</c:v>
                  </c:pt>
                  <c:pt idx="42">
                    <c:v>875</c:v>
                  </c:pt>
                  <c:pt idx="45">
                    <c:v>114003</c:v>
                  </c:pt>
                  <c:pt idx="46">
                    <c:v>114003</c:v>
                  </c:pt>
                  <c:pt idx="47">
                    <c:v>114003</c:v>
                  </c:pt>
                  <c:pt idx="48">
                    <c:v>0118004</c:v>
                  </c:pt>
                  <c:pt idx="52">
                    <c:v>118003</c:v>
                  </c:pt>
                  <c:pt idx="53">
                    <c:v>118003</c:v>
                  </c:pt>
                  <c:pt idx="54">
                    <c:v>118003</c:v>
                  </c:pt>
                  <c:pt idx="55">
                    <c:v>118206</c:v>
                  </c:pt>
                  <c:pt idx="56">
                    <c:v>118208</c:v>
                  </c:pt>
                  <c:pt idx="57">
                    <c:v>011Ф003</c:v>
                  </c:pt>
                  <c:pt idx="58">
                    <c:v>875</c:v>
                  </c:pt>
                  <c:pt idx="59">
                    <c:v>011Ц001</c:v>
                  </c:pt>
                  <c:pt idx="62">
                    <c:v>0117582</c:v>
                  </c:pt>
                  <c:pt idx="63">
                    <c:v>0114104</c:v>
                  </c:pt>
                  <c:pt idx="64">
                    <c:v>0117585</c:v>
                  </c:pt>
                  <c:pt idx="65">
                    <c:v>0117585</c:v>
                  </c:pt>
                  <c:pt idx="66">
                    <c:v>0114004</c:v>
                  </c:pt>
                </c:lvl>
                <c:lvl>
                  <c:pt idx="0">
                    <c:v>Рз Пр</c:v>
                  </c:pt>
                  <c:pt idx="3">
                    <c:v>07 01</c:v>
                  </c:pt>
                  <c:pt idx="4">
                    <c:v>07 01</c:v>
                  </c:pt>
                  <c:pt idx="5">
                    <c:v>07 01</c:v>
                  </c:pt>
                  <c:pt idx="6">
                    <c:v>07 01</c:v>
                  </c:pt>
                  <c:pt idx="8">
                    <c:v>07 01</c:v>
                  </c:pt>
                  <c:pt idx="10">
                    <c:v>07 01</c:v>
                  </c:pt>
                  <c:pt idx="11">
                    <c:v>10 04</c:v>
                  </c:pt>
                  <c:pt idx="12">
                    <c:v>10 04</c:v>
                  </c:pt>
                  <c:pt idx="13">
                    <c:v>10 03</c:v>
                  </c:pt>
                  <c:pt idx="14">
                    <c:v>875</c:v>
                  </c:pt>
                  <c:pt idx="17">
                    <c:v>07 02</c:v>
                  </c:pt>
                  <c:pt idx="18">
                    <c:v>07 02</c:v>
                  </c:pt>
                  <c:pt idx="19">
                    <c:v>07 02</c:v>
                  </c:pt>
                  <c:pt idx="20">
                    <c:v>07 02</c:v>
                  </c:pt>
                  <c:pt idx="21">
                    <c:v>07 02</c:v>
                  </c:pt>
                  <c:pt idx="22">
                    <c:v>10 03</c:v>
                  </c:pt>
                  <c:pt idx="25">
                    <c:v>07 02</c:v>
                  </c:pt>
                  <c:pt idx="28">
                    <c:v>07 02</c:v>
                  </c:pt>
                  <c:pt idx="30">
                    <c:v>07 02</c:v>
                  </c:pt>
                  <c:pt idx="31">
                    <c:v>07 02</c:v>
                  </c:pt>
                  <c:pt idx="32">
                    <c:v>Управление образования администрации Богучанского района, муниципальные образовательные учреждения</c:v>
                  </c:pt>
                  <c:pt idx="33">
                    <c:v>07 02</c:v>
                  </c:pt>
                  <c:pt idx="34">
                    <c:v>07 02</c:v>
                  </c:pt>
                  <c:pt idx="35">
                    <c:v>875</c:v>
                  </c:pt>
                  <c:pt idx="36">
                    <c:v>875</c:v>
                  </c:pt>
                  <c:pt idx="38">
                    <c:v>875</c:v>
                  </c:pt>
                  <c:pt idx="39">
                    <c:v>07 02</c:v>
                  </c:pt>
                  <c:pt idx="40">
                    <c:v>07 02</c:v>
                  </c:pt>
                  <c:pt idx="42">
                    <c:v>Управление образования администрации Богучанского района, муниципальные образовательные учреждения</c:v>
                  </c:pt>
                  <c:pt idx="45">
                    <c:v>07 02</c:v>
                  </c:pt>
                  <c:pt idx="46">
                    <c:v>07 02</c:v>
                  </c:pt>
                  <c:pt idx="47">
                    <c:v>07 02</c:v>
                  </c:pt>
                  <c:pt idx="48">
                    <c:v>07 02</c:v>
                  </c:pt>
                  <c:pt idx="52">
                    <c:v>    07 07</c:v>
                  </c:pt>
                  <c:pt idx="53">
                    <c:v>    07 07</c:v>
                  </c:pt>
                  <c:pt idx="54">
                    <c:v>    07 07</c:v>
                  </c:pt>
                  <c:pt idx="55">
                    <c:v>07 07</c:v>
                  </c:pt>
                  <c:pt idx="56">
                    <c:v>07 07</c:v>
                  </c:pt>
                  <c:pt idx="57">
                    <c:v>07 07</c:v>
                  </c:pt>
                  <c:pt idx="59">
                    <c:v>07 07</c:v>
                  </c:pt>
                  <c:pt idx="62">
                    <c:v>07 07</c:v>
                  </c:pt>
                  <c:pt idx="63">
                    <c:v>07 07</c:v>
                  </c:pt>
                  <c:pt idx="64">
                    <c:v>07 07</c:v>
                  </c:pt>
                  <c:pt idx="65">
                    <c:v>07 07</c:v>
                  </c:pt>
                  <c:pt idx="66">
                    <c:v>07 07</c:v>
                  </c:pt>
                </c:lvl>
                <c:lvl>
                  <c:pt idx="0">
                    <c:v>ГРБС</c:v>
                  </c:pt>
                  <c:pt idx="3">
                    <c:v>875</c:v>
                  </c:pt>
                  <c:pt idx="4">
                    <c:v>875</c:v>
                  </c:pt>
                  <c:pt idx="5">
                    <c:v>875</c:v>
                  </c:pt>
                  <c:pt idx="6">
                    <c:v>875</c:v>
                  </c:pt>
                  <c:pt idx="8">
                    <c:v>875</c:v>
                  </c:pt>
                  <c:pt idx="10">
                    <c:v>875</c:v>
                  </c:pt>
                  <c:pt idx="11">
                    <c:v>875</c:v>
                  </c:pt>
                  <c:pt idx="12">
                    <c:v>875</c:v>
                  </c:pt>
                  <c:pt idx="13">
                    <c:v>875</c:v>
                  </c:pt>
                  <c:pt idx="14">
                    <c:v>Управление образования администрации Богучанского района</c:v>
                  </c:pt>
                  <c:pt idx="17">
                    <c:v>875</c:v>
                  </c:pt>
                  <c:pt idx="18">
                    <c:v>875</c:v>
                  </c:pt>
                  <c:pt idx="19">
                    <c:v>875</c:v>
                  </c:pt>
                  <c:pt idx="20">
                    <c:v>875</c:v>
                  </c:pt>
                  <c:pt idx="21">
                    <c:v>875</c:v>
                  </c:pt>
                  <c:pt idx="22">
                    <c:v>875</c:v>
                  </c:pt>
                  <c:pt idx="25">
                    <c:v>875</c:v>
                  </c:pt>
                  <c:pt idx="28">
                    <c:v>875</c:v>
                  </c:pt>
                  <c:pt idx="30">
                    <c:v>875</c:v>
                  </c:pt>
                  <c:pt idx="31">
                    <c:v>875</c:v>
                  </c:pt>
                  <c:pt idx="32">
                    <c:v>Расходы на развитие образования Богучанского района</c:v>
                  </c:pt>
                  <c:pt idx="33">
                    <c:v>875</c:v>
                  </c:pt>
                  <c:pt idx="34">
                    <c:v>875</c:v>
                  </c:pt>
                  <c:pt idx="35">
                    <c:v>Управление образования администрации Богучанского района, муниципальные образовательные учреждения</c:v>
                  </c:pt>
                  <c:pt idx="39">
                    <c:v>875</c:v>
                  </c:pt>
                  <c:pt idx="40">
                    <c:v>875</c:v>
                  </c:pt>
                  <c:pt idx="45">
                    <c:v>875</c:v>
                  </c:pt>
                  <c:pt idx="46">
                    <c:v>875</c:v>
                  </c:pt>
                  <c:pt idx="47">
                    <c:v>875</c:v>
                  </c:pt>
                  <c:pt idx="48">
                    <c:v>875</c:v>
                  </c:pt>
                  <c:pt idx="52">
                    <c:v>875</c:v>
                  </c:pt>
                  <c:pt idx="53">
                    <c:v>875</c:v>
                  </c:pt>
                  <c:pt idx="54">
                    <c:v>875</c:v>
                  </c:pt>
                  <c:pt idx="55">
                    <c:v>875</c:v>
                  </c:pt>
                  <c:pt idx="56">
                    <c:v>875</c:v>
                  </c:pt>
                  <c:pt idx="57">
                    <c:v>875</c:v>
                  </c:pt>
                  <c:pt idx="59">
                    <c:v>875</c:v>
                  </c:pt>
                  <c:pt idx="62">
                    <c:v>875</c:v>
                  </c:pt>
                  <c:pt idx="63">
                    <c:v>875</c:v>
                  </c:pt>
                  <c:pt idx="64">
                    <c:v>875</c:v>
                  </c:pt>
                  <c:pt idx="65">
                    <c:v>875</c:v>
                  </c:pt>
                  <c:pt idx="66">
                    <c:v>875</c:v>
                  </c:pt>
                </c:lvl>
                <c:lvl>
                  <c:pt idx="3">
                    <c:v>Управление образования администрации Богучанского района, муниципальные образовательные учреждения</c:v>
                  </c:pt>
                  <c:pt idx="6">
                    <c:v>Управление образования администрации Богучанского района, муниципальные образовательные учреждения</c:v>
                  </c:pt>
                  <c:pt idx="11">
                    <c:v>Управление образования администрации Богучанского района</c:v>
                  </c:pt>
                  <c:pt idx="13">
                    <c:v>Управление образования администрации Богучанского района</c:v>
                  </c:pt>
                  <c:pt idx="17">
                    <c:v>Управление образования администрации Богучанского района, муниципальные образовательные учреждения</c:v>
                  </c:pt>
                  <c:pt idx="22">
                    <c:v>Управление образования администрации Богучанского района, муниципальные образовательные учреждения</c:v>
                  </c:pt>
                  <c:pt idx="25">
                    <c:v>Управление образования администрации Богучанского района, муниципальные образовательные учреждения</c:v>
                  </c:pt>
                  <c:pt idx="32">
                    <c:v>1.2.4</c:v>
                  </c:pt>
                  <c:pt idx="35">
                    <c:v>Мероприятия по обеспечению жизнедеятельности образовательных учреждений</c:v>
                  </c:pt>
                  <c:pt idx="39">
                    <c:v>Управление образования администрации Богучанского района, муниципальные образовательные учреждения</c:v>
                  </c:pt>
                  <c:pt idx="40">
                    <c:v>Управление образования администрации Богучанского района, муниципальные образовательные учреждения</c:v>
                  </c:pt>
                  <c:pt idx="45">
                    <c:v>Управление образования администрации Богучанского района Муниципальные образовательные учреждения</c:v>
                  </c:pt>
                  <c:pt idx="48">
                    <c:v>Управление образования администрации Богучанского района</c:v>
                  </c:pt>
                  <c:pt idx="52">
                    <c:v>Управление образования администрации Богучанского района</c:v>
                  </c:pt>
                  <c:pt idx="62">
                    <c:v>Управление образования администрации Богучанского района</c:v>
                  </c:pt>
                  <c:pt idx="64">
                    <c:v>Управление образования администрации Богучанского района</c:v>
                  </c:pt>
                  <c:pt idx="66">
                    <c:v>Финансовая поддержка муниципальных учреждений, иных муниципальных организаций, оказывающих услуги по отдыху, оздоровлению и занятости детей.</c:v>
                  </c:pt>
                </c:lvl>
                <c:lvl>
                  <c:pt idx="6">
                    <c:v>Обеспечение деятельности (оказание услуг) подведомственных учреждений</c:v>
                  </c:pt>
                  <c:pt idx="25">
                    <c:v>Обеспечение деятельности                     ( оказание услуг) подведомственных учреждений</c:v>
                  </c:pt>
                  <c:pt idx="35">
                    <c:v>1.2.5</c:v>
                  </c:pt>
                  <c:pt idx="45">
                    <c:v>Обеспечение деятельности (оказание услуг) подведомственных учреждений</c:v>
                  </c:pt>
                  <c:pt idx="48">
                    <c:v>Выплата ежемесячной стипендии одаренным детям </c:v>
                  </c:pt>
                  <c:pt idx="52">
                    <c:v>Расходы на отдых, оздоровление и занятость детей и подростков.</c:v>
                  </c:pt>
                  <c:pt idx="64">
                    <c:v>Субсидия на  организацию отдыха, оздоровления и занятости детей в муниципальных загородных оздоровительных лагерях</c:v>
                  </c:pt>
                </c:lvl>
                <c:lvl>
                  <c:pt idx="6">
                    <c:v>1.1.2</c:v>
                  </c:pt>
                  <c:pt idx="45">
                    <c:v>1.3.1.</c:v>
                  </c:pt>
                  <c:pt idx="48">
                    <c:v>1.3.2</c:v>
                  </c:pt>
                  <c:pt idx="52">
                    <c:v>1.4.1</c:v>
                  </c:pt>
                  <c:pt idx="64">
                    <c:v>1.4.4</c:v>
                  </c:pt>
                  <c:pt idx="66">
                    <c:v>1.4.5</c:v>
                  </c:pt>
                </c:lvl>
              </c:multiLvlStrCache>
            </c:multiLvlStrRef>
          </c:cat>
          <c:val>
            <c:numRef>
              <c:f>Лист1!#REF!</c:f>
            </c:numRef>
          </c:val>
        </c:ser>
        <c:axId val="20944986"/>
        <c:axId val="54287147"/>
      </c:barChart>
      <c:catAx>
        <c:axId val="20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87147"/>
        <c:crosses val="autoZero"/>
        <c:auto val="1"/>
        <c:lblOffset val="100"/>
        <c:tickLblSkip val="3"/>
        <c:noMultiLvlLbl val="0"/>
      </c:catAx>
      <c:valAx>
        <c:axId val="54287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44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157"/>
          <c:w val="0.306"/>
          <c:h val="0.6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="60" zoomScalePageLayoutView="0" workbookViewId="0" topLeftCell="A1">
      <selection activeCell="L8" sqref="L8:L15"/>
    </sheetView>
  </sheetViews>
  <sheetFormatPr defaultColWidth="9.00390625" defaultRowHeight="12.75"/>
  <cols>
    <col min="1" max="1" width="6.625" style="27" customWidth="1"/>
    <col min="2" max="2" width="34.125" style="8" customWidth="1"/>
    <col min="3" max="3" width="21.625" style="28" customWidth="1"/>
    <col min="4" max="5" width="9.125" style="36" customWidth="1"/>
    <col min="6" max="7" width="9.00390625" style="36" customWidth="1"/>
    <col min="8" max="8" width="16.375" style="34" customWidth="1"/>
    <col min="9" max="9" width="15.625" style="34" customWidth="1"/>
    <col min="10" max="10" width="16.25390625" style="34" customWidth="1"/>
    <col min="11" max="11" width="16.875" style="34" customWidth="1"/>
    <col min="12" max="12" width="37.125" style="8" customWidth="1"/>
    <col min="13" max="13" width="21.125" style="8" customWidth="1"/>
    <col min="14" max="16384" width="9.125" style="8" customWidth="1"/>
  </cols>
  <sheetData>
    <row r="1" spans="11:12" ht="53.25" customHeight="1">
      <c r="K1" s="140" t="s">
        <v>119</v>
      </c>
      <c r="L1" s="140"/>
    </row>
    <row r="2" spans="1:13" s="4" customFormat="1" ht="63" customHeight="1">
      <c r="A2" s="1"/>
      <c r="B2" s="2"/>
      <c r="C2" s="3"/>
      <c r="D2" s="29"/>
      <c r="E2" s="29"/>
      <c r="F2" s="29"/>
      <c r="G2" s="29"/>
      <c r="H2" s="137"/>
      <c r="I2" s="137"/>
      <c r="J2" s="30"/>
      <c r="K2" s="138" t="s">
        <v>116</v>
      </c>
      <c r="L2" s="138"/>
      <c r="M2" s="5"/>
    </row>
    <row r="3" spans="1:12" s="4" customFormat="1" ht="23.2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s="4" customFormat="1" ht="24.75" customHeight="1">
      <c r="A4" s="109" t="s">
        <v>1</v>
      </c>
      <c r="B4" s="109" t="s">
        <v>2</v>
      </c>
      <c r="C4" s="109" t="s">
        <v>3</v>
      </c>
      <c r="D4" s="135" t="s">
        <v>4</v>
      </c>
      <c r="E4" s="135"/>
      <c r="F4" s="135"/>
      <c r="G4" s="135"/>
      <c r="H4" s="135" t="s">
        <v>60</v>
      </c>
      <c r="I4" s="135"/>
      <c r="J4" s="135"/>
      <c r="K4" s="135"/>
      <c r="L4" s="109" t="s">
        <v>5</v>
      </c>
    </row>
    <row r="5" spans="1:12" s="4" customFormat="1" ht="42" customHeight="1">
      <c r="A5" s="109"/>
      <c r="B5" s="109"/>
      <c r="C5" s="109"/>
      <c r="D5" s="31" t="s">
        <v>3</v>
      </c>
      <c r="E5" s="31" t="s">
        <v>6</v>
      </c>
      <c r="F5" s="31" t="s">
        <v>7</v>
      </c>
      <c r="G5" s="31" t="s">
        <v>8</v>
      </c>
      <c r="H5" s="31">
        <v>2014</v>
      </c>
      <c r="I5" s="31">
        <v>2015</v>
      </c>
      <c r="J5" s="31">
        <v>2016</v>
      </c>
      <c r="K5" s="31" t="s">
        <v>9</v>
      </c>
      <c r="L5" s="109"/>
    </row>
    <row r="6" spans="1:12" ht="41.25" customHeight="1">
      <c r="A6" s="116" t="s">
        <v>10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24" customHeight="1">
      <c r="A7" s="116" t="s">
        <v>11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42.75" customHeight="1">
      <c r="A8" s="90" t="s">
        <v>12</v>
      </c>
      <c r="B8" s="132" t="s">
        <v>44</v>
      </c>
      <c r="C8" s="109" t="s">
        <v>53</v>
      </c>
      <c r="D8" s="45" t="s">
        <v>84</v>
      </c>
      <c r="E8" s="46" t="s">
        <v>76</v>
      </c>
      <c r="F8" s="45" t="s">
        <v>82</v>
      </c>
      <c r="G8" s="46">
        <v>111</v>
      </c>
      <c r="H8" s="69">
        <v>92706294</v>
      </c>
      <c r="I8" s="69">
        <v>96139857</v>
      </c>
      <c r="J8" s="69">
        <v>96139857</v>
      </c>
      <c r="K8" s="69">
        <f>H8+I8+J8</f>
        <v>284986008</v>
      </c>
      <c r="L8" s="100" t="s">
        <v>14</v>
      </c>
    </row>
    <row r="9" spans="1:12" ht="36" customHeight="1">
      <c r="A9" s="91"/>
      <c r="B9" s="133"/>
      <c r="C9" s="109"/>
      <c r="D9" s="45" t="s">
        <v>84</v>
      </c>
      <c r="E9" s="46" t="s">
        <v>76</v>
      </c>
      <c r="F9" s="45" t="s">
        <v>82</v>
      </c>
      <c r="G9" s="46">
        <v>112</v>
      </c>
      <c r="H9" s="69">
        <v>574140</v>
      </c>
      <c r="I9" s="69">
        <v>674562</v>
      </c>
      <c r="J9" s="69">
        <v>674562</v>
      </c>
      <c r="K9" s="69">
        <f>H9+I9+J9</f>
        <v>1923264</v>
      </c>
      <c r="L9" s="101"/>
    </row>
    <row r="10" spans="1:12" ht="42" customHeight="1">
      <c r="A10" s="92"/>
      <c r="B10" s="134"/>
      <c r="C10" s="109"/>
      <c r="D10" s="45" t="s">
        <v>84</v>
      </c>
      <c r="E10" s="46" t="s">
        <v>76</v>
      </c>
      <c r="F10" s="45" t="s">
        <v>82</v>
      </c>
      <c r="G10" s="46">
        <v>244</v>
      </c>
      <c r="H10" s="69">
        <v>42085766</v>
      </c>
      <c r="I10" s="69">
        <v>43413781</v>
      </c>
      <c r="J10" s="69">
        <v>43413781</v>
      </c>
      <c r="K10" s="69">
        <f>H10+I10+J10</f>
        <v>128913328</v>
      </c>
      <c r="L10" s="101"/>
    </row>
    <row r="11" spans="1:12" ht="26.25" customHeight="1">
      <c r="A11" s="90" t="s">
        <v>117</v>
      </c>
      <c r="B11" s="132" t="s">
        <v>30</v>
      </c>
      <c r="C11" s="109" t="s">
        <v>53</v>
      </c>
      <c r="D11" s="45" t="s">
        <v>84</v>
      </c>
      <c r="E11" s="46" t="s">
        <v>76</v>
      </c>
      <c r="F11" s="45" t="s">
        <v>77</v>
      </c>
      <c r="G11" s="46">
        <v>111</v>
      </c>
      <c r="H11" s="126">
        <v>47250178.05</v>
      </c>
      <c r="I11" s="126">
        <v>49007700</v>
      </c>
      <c r="J11" s="126">
        <v>49007700</v>
      </c>
      <c r="K11" s="126">
        <f aca="true" t="shared" si="0" ref="K11:K19">H11+I11+J11</f>
        <v>145265578.05</v>
      </c>
      <c r="L11" s="101"/>
    </row>
    <row r="12" spans="1:12" ht="26.25" customHeight="1">
      <c r="A12" s="91"/>
      <c r="B12" s="133"/>
      <c r="C12" s="109"/>
      <c r="D12" s="45" t="s">
        <v>84</v>
      </c>
      <c r="E12" s="46" t="s">
        <v>76</v>
      </c>
      <c r="F12" s="45" t="s">
        <v>115</v>
      </c>
      <c r="G12" s="46">
        <v>111</v>
      </c>
      <c r="H12" s="126"/>
      <c r="I12" s="126"/>
      <c r="J12" s="126"/>
      <c r="K12" s="126"/>
      <c r="L12" s="101"/>
    </row>
    <row r="13" spans="1:12" ht="26.25" customHeight="1">
      <c r="A13" s="91"/>
      <c r="B13" s="133"/>
      <c r="C13" s="109"/>
      <c r="D13" s="45" t="s">
        <v>84</v>
      </c>
      <c r="E13" s="46" t="s">
        <v>76</v>
      </c>
      <c r="F13" s="45" t="s">
        <v>77</v>
      </c>
      <c r="G13" s="46">
        <v>112</v>
      </c>
      <c r="H13" s="69">
        <v>2425700</v>
      </c>
      <c r="I13" s="69">
        <v>2547000</v>
      </c>
      <c r="J13" s="69">
        <v>2547000</v>
      </c>
      <c r="K13" s="69">
        <f t="shared" si="0"/>
        <v>7519700</v>
      </c>
      <c r="L13" s="101"/>
    </row>
    <row r="14" spans="1:12" ht="26.25" customHeight="1">
      <c r="A14" s="91"/>
      <c r="B14" s="133"/>
      <c r="C14" s="109"/>
      <c r="D14" s="45" t="s">
        <v>84</v>
      </c>
      <c r="E14" s="46" t="s">
        <v>76</v>
      </c>
      <c r="F14" s="45" t="s">
        <v>77</v>
      </c>
      <c r="G14" s="46">
        <v>243</v>
      </c>
      <c r="H14" s="69">
        <v>90000</v>
      </c>
      <c r="I14" s="69"/>
      <c r="J14" s="69"/>
      <c r="K14" s="69">
        <f t="shared" si="0"/>
        <v>90000</v>
      </c>
      <c r="L14" s="101"/>
    </row>
    <row r="15" spans="1:12" ht="33.75" customHeight="1">
      <c r="A15" s="92"/>
      <c r="B15" s="134"/>
      <c r="C15" s="109"/>
      <c r="D15" s="45" t="s">
        <v>84</v>
      </c>
      <c r="E15" s="46" t="s">
        <v>76</v>
      </c>
      <c r="F15" s="45" t="s">
        <v>77</v>
      </c>
      <c r="G15" s="46">
        <v>244</v>
      </c>
      <c r="H15" s="69">
        <v>63648249.69</v>
      </c>
      <c r="I15" s="69">
        <v>72466000</v>
      </c>
      <c r="J15" s="69">
        <v>72466000</v>
      </c>
      <c r="K15" s="69">
        <f t="shared" si="0"/>
        <v>208580249.69</v>
      </c>
      <c r="L15" s="102"/>
    </row>
    <row r="16" spans="1:12" ht="84" customHeight="1">
      <c r="A16" s="85" t="s">
        <v>16</v>
      </c>
      <c r="B16" s="132" t="s">
        <v>15</v>
      </c>
      <c r="C16" s="109" t="s">
        <v>13</v>
      </c>
      <c r="D16" s="45" t="s">
        <v>84</v>
      </c>
      <c r="E16" s="46" t="s">
        <v>78</v>
      </c>
      <c r="F16" s="45" t="s">
        <v>79</v>
      </c>
      <c r="G16" s="46">
        <v>244</v>
      </c>
      <c r="H16" s="71">
        <v>75000</v>
      </c>
      <c r="I16" s="71">
        <v>100000</v>
      </c>
      <c r="J16" s="71">
        <v>100000</v>
      </c>
      <c r="K16" s="71">
        <f t="shared" si="0"/>
        <v>275000</v>
      </c>
      <c r="L16" s="7" t="s">
        <v>51</v>
      </c>
    </row>
    <row r="17" spans="1:12" ht="103.5" customHeight="1">
      <c r="A17" s="93"/>
      <c r="B17" s="134"/>
      <c r="C17" s="109"/>
      <c r="D17" s="45" t="s">
        <v>84</v>
      </c>
      <c r="E17" s="46" t="s">
        <v>78</v>
      </c>
      <c r="F17" s="45" t="s">
        <v>79</v>
      </c>
      <c r="G17" s="46">
        <v>321</v>
      </c>
      <c r="H17" s="71">
        <v>5520600</v>
      </c>
      <c r="I17" s="71">
        <v>5775400</v>
      </c>
      <c r="J17" s="71">
        <v>5775400</v>
      </c>
      <c r="K17" s="71">
        <f t="shared" si="0"/>
        <v>17071400</v>
      </c>
      <c r="L17" s="7" t="s">
        <v>51</v>
      </c>
    </row>
    <row r="18" spans="1:12" ht="192.75" customHeight="1">
      <c r="A18" s="11" t="s">
        <v>17</v>
      </c>
      <c r="B18" s="9" t="s">
        <v>61</v>
      </c>
      <c r="C18" s="6" t="s">
        <v>13</v>
      </c>
      <c r="D18" s="45" t="s">
        <v>84</v>
      </c>
      <c r="E18" s="46" t="s">
        <v>80</v>
      </c>
      <c r="F18" s="45" t="s">
        <v>81</v>
      </c>
      <c r="G18" s="46">
        <v>244</v>
      </c>
      <c r="H18" s="71">
        <v>468000</v>
      </c>
      <c r="I18" s="71">
        <v>491400</v>
      </c>
      <c r="J18" s="71">
        <v>491400</v>
      </c>
      <c r="K18" s="71">
        <f t="shared" si="0"/>
        <v>1450800</v>
      </c>
      <c r="L18" s="6"/>
    </row>
    <row r="19" spans="1:12" ht="135.75" customHeight="1">
      <c r="A19" s="10" t="s">
        <v>18</v>
      </c>
      <c r="B19" s="81" t="s">
        <v>109</v>
      </c>
      <c r="C19" s="37" t="s">
        <v>13</v>
      </c>
      <c r="D19" s="45" t="s">
        <v>84</v>
      </c>
      <c r="E19" s="46" t="s">
        <v>76</v>
      </c>
      <c r="F19" s="45" t="s">
        <v>83</v>
      </c>
      <c r="G19" s="46">
        <v>243</v>
      </c>
      <c r="H19" s="71">
        <v>4000000</v>
      </c>
      <c r="I19" s="71">
        <v>4000000</v>
      </c>
      <c r="J19" s="71"/>
      <c r="K19" s="71">
        <f t="shared" si="0"/>
        <v>8000000</v>
      </c>
      <c r="L19" s="7" t="s">
        <v>48</v>
      </c>
    </row>
    <row r="20" spans="1:12" ht="22.5" customHeight="1">
      <c r="A20" s="113" t="s">
        <v>19</v>
      </c>
      <c r="B20" s="113"/>
      <c r="C20" s="15"/>
      <c r="D20" s="50"/>
      <c r="E20" s="50"/>
      <c r="F20" s="50"/>
      <c r="G20" s="50"/>
      <c r="H20" s="71">
        <f>H19+H18+H17+H16+H15+H14+H13+H11+H10+H9+H8</f>
        <v>258843927.74</v>
      </c>
      <c r="I20" s="71">
        <f>I19+I18+I17+I16+I15+I14+I13+I11+I10+I9+I8</f>
        <v>274615700</v>
      </c>
      <c r="J20" s="71">
        <f>J19+J18+J17+J16+J15+J14+J13+J11+J10+J9+J8</f>
        <v>270615700</v>
      </c>
      <c r="K20" s="71">
        <f>K19+K18+K17+K16+K15+K14+K13+K11+K10+K9+K8</f>
        <v>804075327.74</v>
      </c>
      <c r="L20" s="16"/>
    </row>
    <row r="21" spans="1:12" ht="21.75" customHeight="1">
      <c r="A21" s="116" t="s">
        <v>20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48.75" customHeight="1">
      <c r="A22" s="94" t="s">
        <v>21</v>
      </c>
      <c r="B22" s="132" t="s">
        <v>22</v>
      </c>
      <c r="C22" s="117" t="s">
        <v>53</v>
      </c>
      <c r="D22" s="46">
        <v>875</v>
      </c>
      <c r="E22" s="46" t="s">
        <v>85</v>
      </c>
      <c r="F22" s="46">
        <v>117564</v>
      </c>
      <c r="G22" s="46">
        <v>111</v>
      </c>
      <c r="H22" s="51">
        <v>288164375</v>
      </c>
      <c r="I22" s="51">
        <v>298837119</v>
      </c>
      <c r="J22" s="51">
        <v>298837119</v>
      </c>
      <c r="K22" s="51">
        <f aca="true" t="shared" si="1" ref="K22:K27">H22+I22+J22</f>
        <v>885838613</v>
      </c>
      <c r="L22" s="100" t="s">
        <v>23</v>
      </c>
    </row>
    <row r="23" spans="1:12" ht="50.25" customHeight="1">
      <c r="A23" s="95"/>
      <c r="B23" s="133"/>
      <c r="C23" s="127"/>
      <c r="D23" s="46">
        <v>875</v>
      </c>
      <c r="E23" s="46" t="s">
        <v>85</v>
      </c>
      <c r="F23" s="46">
        <v>117564</v>
      </c>
      <c r="G23" s="46">
        <v>112</v>
      </c>
      <c r="H23" s="51">
        <v>2063424</v>
      </c>
      <c r="I23" s="51">
        <v>2166595</v>
      </c>
      <c r="J23" s="51">
        <v>2166595</v>
      </c>
      <c r="K23" s="51">
        <f t="shared" si="1"/>
        <v>6396614</v>
      </c>
      <c r="L23" s="101"/>
    </row>
    <row r="24" spans="1:12" ht="51" customHeight="1">
      <c r="A24" s="95"/>
      <c r="B24" s="133"/>
      <c r="C24" s="127"/>
      <c r="D24" s="46">
        <v>875</v>
      </c>
      <c r="E24" s="46" t="s">
        <v>85</v>
      </c>
      <c r="F24" s="46">
        <v>117564</v>
      </c>
      <c r="G24" s="46">
        <v>244</v>
      </c>
      <c r="H24" s="51">
        <v>48793954</v>
      </c>
      <c r="I24" s="51">
        <v>50507568</v>
      </c>
      <c r="J24" s="51">
        <v>50507568</v>
      </c>
      <c r="K24" s="51">
        <f t="shared" si="1"/>
        <v>149809090</v>
      </c>
      <c r="L24" s="101"/>
    </row>
    <row r="25" spans="1:12" ht="52.5" customHeight="1">
      <c r="A25" s="95"/>
      <c r="B25" s="133"/>
      <c r="C25" s="127"/>
      <c r="D25" s="46">
        <v>875</v>
      </c>
      <c r="E25" s="46" t="s">
        <v>85</v>
      </c>
      <c r="F25" s="46">
        <v>117564</v>
      </c>
      <c r="G25" s="46">
        <v>611</v>
      </c>
      <c r="H25" s="51">
        <v>19868188</v>
      </c>
      <c r="I25" s="51">
        <v>20633136</v>
      </c>
      <c r="J25" s="51">
        <v>20633136</v>
      </c>
      <c r="K25" s="51">
        <f t="shared" si="1"/>
        <v>61134460</v>
      </c>
      <c r="L25" s="101"/>
    </row>
    <row r="26" spans="1:12" ht="81.75" customHeight="1">
      <c r="A26" s="96"/>
      <c r="B26" s="134"/>
      <c r="C26" s="118"/>
      <c r="D26" s="46">
        <v>875</v>
      </c>
      <c r="E26" s="46" t="s">
        <v>85</v>
      </c>
      <c r="F26" s="46">
        <v>117564</v>
      </c>
      <c r="G26" s="46">
        <v>612</v>
      </c>
      <c r="H26" s="69">
        <v>354459</v>
      </c>
      <c r="I26" s="69">
        <v>372182</v>
      </c>
      <c r="J26" s="69">
        <v>372182</v>
      </c>
      <c r="K26" s="69">
        <f t="shared" si="1"/>
        <v>1098823</v>
      </c>
      <c r="L26" s="102"/>
    </row>
    <row r="27" spans="1:12" ht="81" customHeight="1">
      <c r="A27" s="88" t="s">
        <v>24</v>
      </c>
      <c r="B27" s="100" t="s">
        <v>47</v>
      </c>
      <c r="C27" s="109" t="s">
        <v>53</v>
      </c>
      <c r="D27" s="107" t="s">
        <v>84</v>
      </c>
      <c r="E27" s="107" t="s">
        <v>80</v>
      </c>
      <c r="F27" s="107" t="s">
        <v>79</v>
      </c>
      <c r="G27" s="114">
        <v>244</v>
      </c>
      <c r="H27" s="124">
        <v>23604300</v>
      </c>
      <c r="I27" s="124">
        <v>24685300</v>
      </c>
      <c r="J27" s="125">
        <v>24685300</v>
      </c>
      <c r="K27" s="126">
        <f t="shared" si="1"/>
        <v>72974900</v>
      </c>
      <c r="L27" s="100" t="s">
        <v>26</v>
      </c>
    </row>
    <row r="28" spans="1:12" ht="28.5" customHeight="1">
      <c r="A28" s="88"/>
      <c r="B28" s="101"/>
      <c r="C28" s="109"/>
      <c r="D28" s="107"/>
      <c r="E28" s="107"/>
      <c r="F28" s="107"/>
      <c r="G28" s="114"/>
      <c r="H28" s="124"/>
      <c r="I28" s="124"/>
      <c r="J28" s="125"/>
      <c r="K28" s="126"/>
      <c r="L28" s="101"/>
    </row>
    <row r="29" spans="1:12" ht="32.25" customHeight="1">
      <c r="A29" s="88"/>
      <c r="B29" s="101"/>
      <c r="C29" s="109"/>
      <c r="D29" s="107"/>
      <c r="E29" s="107"/>
      <c r="F29" s="107"/>
      <c r="G29" s="114"/>
      <c r="H29" s="124"/>
      <c r="I29" s="124"/>
      <c r="J29" s="125"/>
      <c r="K29" s="126"/>
      <c r="L29" s="101"/>
    </row>
    <row r="30" spans="1:12" ht="7.5" customHeight="1" hidden="1">
      <c r="A30" s="88"/>
      <c r="B30" s="101"/>
      <c r="C30" s="109"/>
      <c r="D30" s="107"/>
      <c r="E30" s="107"/>
      <c r="F30" s="107"/>
      <c r="G30" s="114"/>
      <c r="H30" s="124"/>
      <c r="I30" s="124"/>
      <c r="J30" s="125"/>
      <c r="K30" s="126"/>
      <c r="L30" s="101"/>
    </row>
    <row r="31" spans="1:12" ht="21.75" customHeight="1" hidden="1">
      <c r="A31" s="88"/>
      <c r="B31" s="101"/>
      <c r="C31" s="109"/>
      <c r="D31" s="107"/>
      <c r="E31" s="107"/>
      <c r="F31" s="107"/>
      <c r="G31" s="114"/>
      <c r="H31" s="124"/>
      <c r="I31" s="124"/>
      <c r="J31" s="125"/>
      <c r="K31" s="126"/>
      <c r="L31" s="101"/>
    </row>
    <row r="32" spans="1:12" ht="32.25" customHeight="1" hidden="1">
      <c r="A32" s="88"/>
      <c r="B32" s="101"/>
      <c r="C32" s="109"/>
      <c r="D32" s="107"/>
      <c r="E32" s="107"/>
      <c r="F32" s="107"/>
      <c r="G32" s="114"/>
      <c r="H32" s="124"/>
      <c r="I32" s="124"/>
      <c r="J32" s="125"/>
      <c r="K32" s="126"/>
      <c r="L32" s="101"/>
    </row>
    <row r="33" spans="1:12" ht="32.25" customHeight="1" hidden="1">
      <c r="A33" s="88"/>
      <c r="B33" s="102"/>
      <c r="C33" s="109"/>
      <c r="D33" s="107"/>
      <c r="E33" s="107"/>
      <c r="F33" s="107"/>
      <c r="G33" s="114"/>
      <c r="H33" s="124"/>
      <c r="I33" s="124"/>
      <c r="J33" s="125"/>
      <c r="K33" s="126"/>
      <c r="L33" s="102"/>
    </row>
    <row r="34" spans="1:12" ht="23.25" customHeight="1">
      <c r="A34" s="85" t="s">
        <v>25</v>
      </c>
      <c r="B34" s="100" t="s">
        <v>118</v>
      </c>
      <c r="C34" s="109" t="s">
        <v>53</v>
      </c>
      <c r="D34" s="45" t="s">
        <v>84</v>
      </c>
      <c r="E34" s="45" t="s">
        <v>85</v>
      </c>
      <c r="F34" s="45" t="s">
        <v>86</v>
      </c>
      <c r="G34" s="46">
        <v>111</v>
      </c>
      <c r="H34" s="124">
        <v>92193900</v>
      </c>
      <c r="I34" s="124">
        <v>95608500</v>
      </c>
      <c r="J34" s="124">
        <v>95608500</v>
      </c>
      <c r="K34" s="126">
        <f aca="true" t="shared" si="2" ref="K34:K43">H34+I34+J34</f>
        <v>283410900</v>
      </c>
      <c r="L34" s="100" t="s">
        <v>49</v>
      </c>
    </row>
    <row r="35" spans="1:12" ht="23.25" customHeight="1">
      <c r="A35" s="97"/>
      <c r="B35" s="101"/>
      <c r="C35" s="109"/>
      <c r="D35" s="45" t="s">
        <v>84</v>
      </c>
      <c r="E35" s="45" t="s">
        <v>85</v>
      </c>
      <c r="F35" s="45" t="s">
        <v>88</v>
      </c>
      <c r="G35" s="46">
        <v>111</v>
      </c>
      <c r="H35" s="124"/>
      <c r="I35" s="124"/>
      <c r="J35" s="124"/>
      <c r="K35" s="126"/>
      <c r="L35" s="101"/>
    </row>
    <row r="36" spans="1:12" ht="23.25" customHeight="1">
      <c r="A36" s="97"/>
      <c r="B36" s="101"/>
      <c r="C36" s="109"/>
      <c r="D36" s="45" t="s">
        <v>84</v>
      </c>
      <c r="E36" s="45" t="s">
        <v>85</v>
      </c>
      <c r="F36" s="45" t="s">
        <v>88</v>
      </c>
      <c r="G36" s="46">
        <v>611</v>
      </c>
      <c r="H36" s="124"/>
      <c r="I36" s="124"/>
      <c r="J36" s="124"/>
      <c r="K36" s="126"/>
      <c r="L36" s="101"/>
    </row>
    <row r="37" spans="1:12" ht="26.25" customHeight="1">
      <c r="A37" s="97"/>
      <c r="B37" s="101"/>
      <c r="C37" s="109"/>
      <c r="D37" s="45" t="s">
        <v>84</v>
      </c>
      <c r="E37" s="45" t="s">
        <v>85</v>
      </c>
      <c r="F37" s="45" t="s">
        <v>86</v>
      </c>
      <c r="G37" s="46">
        <v>112</v>
      </c>
      <c r="H37" s="73">
        <v>4120100</v>
      </c>
      <c r="I37" s="73">
        <v>4326100</v>
      </c>
      <c r="J37" s="73">
        <v>4326100</v>
      </c>
      <c r="K37" s="69">
        <f t="shared" si="2"/>
        <v>12772300</v>
      </c>
      <c r="L37" s="101"/>
    </row>
    <row r="38" spans="1:12" ht="24.75" customHeight="1">
      <c r="A38" s="97"/>
      <c r="B38" s="101"/>
      <c r="C38" s="109"/>
      <c r="D38" s="45" t="s">
        <v>84</v>
      </c>
      <c r="E38" s="45" t="s">
        <v>85</v>
      </c>
      <c r="F38" s="45" t="s">
        <v>86</v>
      </c>
      <c r="G38" s="46">
        <v>243</v>
      </c>
      <c r="H38" s="73">
        <v>150000</v>
      </c>
      <c r="I38" s="73"/>
      <c r="J38" s="73"/>
      <c r="K38" s="69">
        <f t="shared" si="2"/>
        <v>150000</v>
      </c>
      <c r="L38" s="101"/>
    </row>
    <row r="39" spans="1:12" ht="27.75" customHeight="1">
      <c r="A39" s="97"/>
      <c r="B39" s="101"/>
      <c r="C39" s="109"/>
      <c r="D39" s="45" t="s">
        <v>84</v>
      </c>
      <c r="E39" s="45" t="s">
        <v>85</v>
      </c>
      <c r="F39" s="45" t="s">
        <v>86</v>
      </c>
      <c r="G39" s="46">
        <v>244</v>
      </c>
      <c r="H39" s="73">
        <v>95867284.16</v>
      </c>
      <c r="I39" s="73">
        <v>98207800</v>
      </c>
      <c r="J39" s="73">
        <v>98207800</v>
      </c>
      <c r="K39" s="69">
        <f t="shared" si="2"/>
        <v>292282884.15999997</v>
      </c>
      <c r="L39" s="101"/>
    </row>
    <row r="40" spans="1:12" ht="27.75" customHeight="1">
      <c r="A40" s="92"/>
      <c r="B40" s="102"/>
      <c r="C40" s="109"/>
      <c r="D40" s="45" t="s">
        <v>84</v>
      </c>
      <c r="E40" s="45" t="s">
        <v>85</v>
      </c>
      <c r="F40" s="45" t="s">
        <v>86</v>
      </c>
      <c r="G40" s="46">
        <v>611</v>
      </c>
      <c r="H40" s="73">
        <v>9068000</v>
      </c>
      <c r="I40" s="73">
        <v>9545600</v>
      </c>
      <c r="J40" s="73">
        <v>9545600</v>
      </c>
      <c r="K40" s="69">
        <f t="shared" si="2"/>
        <v>28159200</v>
      </c>
      <c r="L40" s="102"/>
    </row>
    <row r="41" spans="1:12" ht="36.75" customHeight="1">
      <c r="A41" s="85" t="s">
        <v>56</v>
      </c>
      <c r="B41" s="129" t="s">
        <v>68</v>
      </c>
      <c r="C41" s="109" t="s">
        <v>53</v>
      </c>
      <c r="D41" s="45" t="s">
        <v>84</v>
      </c>
      <c r="E41" s="45" t="s">
        <v>85</v>
      </c>
      <c r="F41" s="45" t="s">
        <v>87</v>
      </c>
      <c r="G41" s="46">
        <v>112</v>
      </c>
      <c r="H41" s="73">
        <v>135000</v>
      </c>
      <c r="I41" s="73"/>
      <c r="J41" s="73"/>
      <c r="K41" s="69">
        <f t="shared" si="2"/>
        <v>135000</v>
      </c>
      <c r="L41" s="100" t="s">
        <v>45</v>
      </c>
    </row>
    <row r="42" spans="1:12" ht="40.5" customHeight="1">
      <c r="A42" s="97"/>
      <c r="B42" s="130"/>
      <c r="C42" s="109"/>
      <c r="D42" s="45" t="s">
        <v>84</v>
      </c>
      <c r="E42" s="45" t="s">
        <v>85</v>
      </c>
      <c r="F42" s="45" t="s">
        <v>87</v>
      </c>
      <c r="G42" s="46">
        <v>113</v>
      </c>
      <c r="H42" s="73">
        <v>65000</v>
      </c>
      <c r="I42" s="73">
        <v>147000</v>
      </c>
      <c r="J42" s="73">
        <v>147000</v>
      </c>
      <c r="K42" s="69">
        <f t="shared" si="2"/>
        <v>359000</v>
      </c>
      <c r="L42" s="101"/>
    </row>
    <row r="43" spans="1:12" ht="42.75" customHeight="1">
      <c r="A43" s="92"/>
      <c r="B43" s="131"/>
      <c r="C43" s="109"/>
      <c r="D43" s="45" t="s">
        <v>84</v>
      </c>
      <c r="E43" s="45" t="s">
        <v>85</v>
      </c>
      <c r="F43" s="45" t="s">
        <v>87</v>
      </c>
      <c r="G43" s="46">
        <v>244</v>
      </c>
      <c r="H43" s="73">
        <v>1338570</v>
      </c>
      <c r="I43" s="73">
        <v>1231000</v>
      </c>
      <c r="J43" s="74">
        <v>1281000</v>
      </c>
      <c r="K43" s="69">
        <f t="shared" si="2"/>
        <v>3850570</v>
      </c>
      <c r="L43" s="102"/>
    </row>
    <row r="44" spans="1:12" ht="42.75" customHeight="1">
      <c r="A44" s="85" t="s">
        <v>72</v>
      </c>
      <c r="B44" s="129" t="s">
        <v>67</v>
      </c>
      <c r="C44" s="109" t="s">
        <v>53</v>
      </c>
      <c r="D44" s="45" t="s">
        <v>84</v>
      </c>
      <c r="E44" s="45" t="s">
        <v>85</v>
      </c>
      <c r="F44" s="45" t="s">
        <v>99</v>
      </c>
      <c r="G44" s="46">
        <v>243</v>
      </c>
      <c r="H44" s="73">
        <v>5600000</v>
      </c>
      <c r="I44" s="73">
        <v>5900000</v>
      </c>
      <c r="J44" s="74"/>
      <c r="K44" s="69">
        <f aca="true" t="shared" si="3" ref="K44:K50">H44+I44+J44</f>
        <v>11500000</v>
      </c>
      <c r="L44" s="100" t="s">
        <v>50</v>
      </c>
    </row>
    <row r="45" spans="1:12" ht="42.75" customHeight="1">
      <c r="A45" s="97"/>
      <c r="B45" s="130"/>
      <c r="C45" s="109"/>
      <c r="D45" s="45" t="s">
        <v>84</v>
      </c>
      <c r="E45" s="45" t="s">
        <v>85</v>
      </c>
      <c r="F45" s="45" t="s">
        <v>99</v>
      </c>
      <c r="G45" s="46">
        <v>244</v>
      </c>
      <c r="H45" s="73">
        <v>320000</v>
      </c>
      <c r="I45" s="73">
        <v>400000</v>
      </c>
      <c r="J45" s="74"/>
      <c r="K45" s="69">
        <f t="shared" si="3"/>
        <v>720000</v>
      </c>
      <c r="L45" s="101"/>
    </row>
    <row r="46" spans="1:12" ht="42.75" customHeight="1">
      <c r="A46" s="97"/>
      <c r="B46" s="130"/>
      <c r="C46" s="109"/>
      <c r="D46" s="45" t="s">
        <v>84</v>
      </c>
      <c r="E46" s="45" t="s">
        <v>110</v>
      </c>
      <c r="F46" s="45" t="s">
        <v>99</v>
      </c>
      <c r="G46" s="46">
        <v>244</v>
      </c>
      <c r="H46" s="73">
        <v>5756000</v>
      </c>
      <c r="I46" s="73"/>
      <c r="J46" s="74"/>
      <c r="K46" s="69">
        <f>H46+I46+J46</f>
        <v>5756000</v>
      </c>
      <c r="L46" s="101"/>
    </row>
    <row r="47" spans="1:12" ht="44.25" customHeight="1">
      <c r="A47" s="92"/>
      <c r="B47" s="131"/>
      <c r="C47" s="109"/>
      <c r="D47" s="45" t="s">
        <v>84</v>
      </c>
      <c r="E47" s="45" t="s">
        <v>85</v>
      </c>
      <c r="F47" s="45" t="s">
        <v>99</v>
      </c>
      <c r="G47" s="46">
        <v>612</v>
      </c>
      <c r="H47" s="73">
        <v>750000</v>
      </c>
      <c r="I47" s="73">
        <v>250000</v>
      </c>
      <c r="J47" s="75"/>
      <c r="K47" s="69">
        <f t="shared" si="3"/>
        <v>1000000</v>
      </c>
      <c r="L47" s="102"/>
    </row>
    <row r="48" spans="1:12" ht="152.25" customHeight="1">
      <c r="A48" s="17" t="s">
        <v>57</v>
      </c>
      <c r="B48" s="14" t="s">
        <v>62</v>
      </c>
      <c r="C48" s="13" t="s">
        <v>53</v>
      </c>
      <c r="D48" s="48" t="s">
        <v>84</v>
      </c>
      <c r="E48" s="48" t="s">
        <v>85</v>
      </c>
      <c r="F48" s="48" t="s">
        <v>88</v>
      </c>
      <c r="G48" s="49">
        <v>611</v>
      </c>
      <c r="H48" s="72">
        <v>91100</v>
      </c>
      <c r="I48" s="72">
        <v>94500</v>
      </c>
      <c r="J48" s="76">
        <v>94500</v>
      </c>
      <c r="K48" s="70">
        <f t="shared" si="3"/>
        <v>280100</v>
      </c>
      <c r="L48" s="7" t="s">
        <v>73</v>
      </c>
    </row>
    <row r="49" spans="1:12" ht="135" customHeight="1">
      <c r="A49" s="17" t="s">
        <v>63</v>
      </c>
      <c r="B49" s="81" t="s">
        <v>65</v>
      </c>
      <c r="C49" s="13" t="s">
        <v>53</v>
      </c>
      <c r="D49" s="48" t="s">
        <v>84</v>
      </c>
      <c r="E49" s="48" t="s">
        <v>85</v>
      </c>
      <c r="F49" s="48" t="s">
        <v>89</v>
      </c>
      <c r="G49" s="49">
        <v>611</v>
      </c>
      <c r="H49" s="72">
        <v>115200</v>
      </c>
      <c r="I49" s="72">
        <v>119500</v>
      </c>
      <c r="J49" s="76">
        <v>119500</v>
      </c>
      <c r="K49" s="70">
        <f t="shared" si="3"/>
        <v>354200</v>
      </c>
      <c r="L49" s="7" t="s">
        <v>74</v>
      </c>
    </row>
    <row r="50" spans="1:12" ht="136.5" customHeight="1">
      <c r="A50" s="17" t="s">
        <v>64</v>
      </c>
      <c r="B50" s="14" t="s">
        <v>66</v>
      </c>
      <c r="C50" s="13" t="s">
        <v>53</v>
      </c>
      <c r="D50" s="48" t="s">
        <v>59</v>
      </c>
      <c r="E50" s="48" t="s">
        <v>59</v>
      </c>
      <c r="F50" s="48" t="s">
        <v>59</v>
      </c>
      <c r="G50" s="49" t="s">
        <v>59</v>
      </c>
      <c r="H50" s="52"/>
      <c r="I50" s="52"/>
      <c r="J50" s="53"/>
      <c r="K50" s="47">
        <f t="shared" si="3"/>
        <v>0</v>
      </c>
      <c r="L50" s="15" t="s">
        <v>75</v>
      </c>
    </row>
    <row r="51" spans="1:12" ht="215.25" customHeight="1">
      <c r="A51" s="17" t="s">
        <v>111</v>
      </c>
      <c r="B51" s="14" t="s">
        <v>112</v>
      </c>
      <c r="C51" s="13" t="s">
        <v>53</v>
      </c>
      <c r="D51" s="48" t="s">
        <v>84</v>
      </c>
      <c r="E51" s="48" t="s">
        <v>76</v>
      </c>
      <c r="F51" s="48" t="s">
        <v>113</v>
      </c>
      <c r="G51" s="49">
        <v>111</v>
      </c>
      <c r="H51" s="72">
        <v>7222</v>
      </c>
      <c r="I51" s="72"/>
      <c r="J51" s="76"/>
      <c r="K51" s="70">
        <f>H51+I51+J51</f>
        <v>7222</v>
      </c>
      <c r="L51" s="7" t="s">
        <v>114</v>
      </c>
    </row>
    <row r="52" spans="1:12" ht="57" customHeight="1">
      <c r="A52" s="128" t="s">
        <v>27</v>
      </c>
      <c r="B52" s="128"/>
      <c r="C52" s="18"/>
      <c r="D52" s="54"/>
      <c r="E52" s="54"/>
      <c r="F52" s="54"/>
      <c r="G52" s="54"/>
      <c r="H52" s="71">
        <f>H22+H23+H24+H25+H26+H27+H34+H37+H38+H39+H40+H41+H42+H43+H44+H45+H47+H48+H49+H50+H46+H51</f>
        <v>598426076.16</v>
      </c>
      <c r="I52" s="71">
        <f>I22+I23+I24+I25+I26+I27+I34+I37+I38+I39+I40+I41+I42+I43+I44+I45+I47+I48+I49+I50+I46+I51</f>
        <v>613031900</v>
      </c>
      <c r="J52" s="71">
        <f>J22+J23+J24+J25+J26+J27+J34+J37+J38+J39+J40+J41+J42+J43+J44+J45+J47+J48+J49+J50+J46+J51</f>
        <v>606531900</v>
      </c>
      <c r="K52" s="71">
        <f>K22+K23+K24+K25+K26+K27+K34+K37+K38+K39+K40+K41+K42+K43+K44+K45+K47+K48+K49+K50+K46+K51</f>
        <v>1817989876.1599998</v>
      </c>
      <c r="L52" s="16"/>
    </row>
    <row r="53" spans="1:12" s="19" customFormat="1" ht="56.25" customHeight="1">
      <c r="A53" s="136" t="s">
        <v>28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2" s="19" customFormat="1" ht="46.5" customHeight="1">
      <c r="A54" s="85" t="s">
        <v>29</v>
      </c>
      <c r="B54" s="103" t="s">
        <v>30</v>
      </c>
      <c r="C54" s="117" t="s">
        <v>52</v>
      </c>
      <c r="D54" s="55">
        <v>875</v>
      </c>
      <c r="E54" s="55" t="s">
        <v>85</v>
      </c>
      <c r="F54" s="55">
        <v>114003</v>
      </c>
      <c r="G54" s="55">
        <v>111</v>
      </c>
      <c r="H54" s="56">
        <v>26585400</v>
      </c>
      <c r="I54" s="56">
        <v>27570000</v>
      </c>
      <c r="J54" s="56">
        <v>27570000</v>
      </c>
      <c r="K54" s="56">
        <f>H54+I54+J54</f>
        <v>81725400</v>
      </c>
      <c r="L54" s="103" t="s">
        <v>31</v>
      </c>
    </row>
    <row r="55" spans="1:12" s="19" customFormat="1" ht="47.25" customHeight="1">
      <c r="A55" s="86"/>
      <c r="B55" s="104"/>
      <c r="C55" s="127"/>
      <c r="D55" s="55">
        <v>875</v>
      </c>
      <c r="E55" s="55" t="s">
        <v>85</v>
      </c>
      <c r="F55" s="55">
        <v>114003</v>
      </c>
      <c r="G55" s="55">
        <v>112</v>
      </c>
      <c r="H55" s="56">
        <v>657600</v>
      </c>
      <c r="I55" s="56">
        <v>810900</v>
      </c>
      <c r="J55" s="56">
        <v>810900</v>
      </c>
      <c r="K55" s="56">
        <f>H55+I55+J55</f>
        <v>2279400</v>
      </c>
      <c r="L55" s="104"/>
    </row>
    <row r="56" spans="1:12" s="19" customFormat="1" ht="81" customHeight="1">
      <c r="A56" s="87"/>
      <c r="B56" s="105"/>
      <c r="C56" s="118"/>
      <c r="D56" s="55">
        <v>875</v>
      </c>
      <c r="E56" s="55" t="s">
        <v>85</v>
      </c>
      <c r="F56" s="55">
        <v>114003</v>
      </c>
      <c r="G56" s="57">
        <v>244</v>
      </c>
      <c r="H56" s="69">
        <v>5381277.29</v>
      </c>
      <c r="I56" s="69">
        <v>5466900</v>
      </c>
      <c r="J56" s="69">
        <v>5466900</v>
      </c>
      <c r="K56" s="77">
        <f>H56+I56+J56</f>
        <v>16315077.29</v>
      </c>
      <c r="L56" s="105"/>
    </row>
    <row r="57" spans="1:12" ht="90.75" customHeight="1">
      <c r="A57" s="88" t="s">
        <v>58</v>
      </c>
      <c r="B57" s="116" t="s">
        <v>69</v>
      </c>
      <c r="C57" s="117" t="s">
        <v>13</v>
      </c>
      <c r="D57" s="119" t="s">
        <v>84</v>
      </c>
      <c r="E57" s="119" t="s">
        <v>85</v>
      </c>
      <c r="F57" s="107" t="s">
        <v>90</v>
      </c>
      <c r="G57" s="119" t="s">
        <v>91</v>
      </c>
      <c r="H57" s="111">
        <v>170000</v>
      </c>
      <c r="I57" s="111">
        <v>172000</v>
      </c>
      <c r="J57" s="111">
        <v>172000</v>
      </c>
      <c r="K57" s="111">
        <f>H57+I57+J57</f>
        <v>514000</v>
      </c>
      <c r="L57" s="100" t="s">
        <v>32</v>
      </c>
    </row>
    <row r="58" spans="1:12" ht="33" customHeight="1">
      <c r="A58" s="88"/>
      <c r="B58" s="116"/>
      <c r="C58" s="118"/>
      <c r="D58" s="120"/>
      <c r="E58" s="120"/>
      <c r="F58" s="107"/>
      <c r="G58" s="120"/>
      <c r="H58" s="112"/>
      <c r="I58" s="112"/>
      <c r="J58" s="112"/>
      <c r="K58" s="112"/>
      <c r="L58" s="102"/>
    </row>
    <row r="59" spans="1:12" s="22" customFormat="1" ht="30.75" customHeight="1">
      <c r="A59" s="115" t="s">
        <v>33</v>
      </c>
      <c r="B59" s="115"/>
      <c r="C59" s="20"/>
      <c r="D59" s="58"/>
      <c r="E59" s="58"/>
      <c r="F59" s="58"/>
      <c r="G59" s="58"/>
      <c r="H59" s="69">
        <f>H57+H56+H55+H54</f>
        <v>32794277.29</v>
      </c>
      <c r="I59" s="69">
        <f>I57+I56+I55+I54</f>
        <v>34019800</v>
      </c>
      <c r="J59" s="69">
        <f>J57+J56+J55+J54</f>
        <v>34019800</v>
      </c>
      <c r="K59" s="69">
        <f>K57+K56+K55+K54</f>
        <v>100833877.28999999</v>
      </c>
      <c r="L59" s="21"/>
    </row>
    <row r="60" spans="1:12" ht="37.5" customHeight="1">
      <c r="A60" s="116" t="s">
        <v>34</v>
      </c>
      <c r="B60" s="116"/>
      <c r="C60" s="116"/>
      <c r="D60" s="116"/>
      <c r="E60" s="116"/>
      <c r="F60" s="116"/>
      <c r="G60" s="116"/>
      <c r="H60" s="116"/>
      <c r="I60" s="116"/>
      <c r="J60" s="32"/>
      <c r="K60" s="33"/>
      <c r="L60" s="116" t="s">
        <v>54</v>
      </c>
    </row>
    <row r="61" spans="1:12" ht="24.75" customHeight="1">
      <c r="A61" s="88" t="s">
        <v>35</v>
      </c>
      <c r="B61" s="123" t="s">
        <v>70</v>
      </c>
      <c r="C61" s="109" t="s">
        <v>13</v>
      </c>
      <c r="D61" s="46">
        <v>875</v>
      </c>
      <c r="E61" s="46" t="s">
        <v>100</v>
      </c>
      <c r="F61" s="46">
        <v>118003</v>
      </c>
      <c r="G61" s="46">
        <v>113</v>
      </c>
      <c r="H61" s="51">
        <v>235800</v>
      </c>
      <c r="I61" s="51">
        <v>255600</v>
      </c>
      <c r="J61" s="83">
        <v>276200</v>
      </c>
      <c r="K61" s="84">
        <f>H61+I61+J61</f>
        <v>767600</v>
      </c>
      <c r="L61" s="116"/>
    </row>
    <row r="62" spans="1:12" ht="24.75" customHeight="1">
      <c r="A62" s="89"/>
      <c r="B62" s="123"/>
      <c r="C62" s="109"/>
      <c r="D62" s="46">
        <v>875</v>
      </c>
      <c r="E62" s="46" t="s">
        <v>100</v>
      </c>
      <c r="F62" s="46">
        <v>118003</v>
      </c>
      <c r="G62" s="46">
        <v>244</v>
      </c>
      <c r="H62" s="51">
        <v>954963</v>
      </c>
      <c r="I62" s="51">
        <v>863100</v>
      </c>
      <c r="J62" s="84">
        <v>915050</v>
      </c>
      <c r="K62" s="84">
        <f aca="true" t="shared" si="4" ref="K62:K67">H62+I62+J62</f>
        <v>2733113</v>
      </c>
      <c r="L62" s="116"/>
    </row>
    <row r="63" spans="1:12" ht="19.5" customHeight="1">
      <c r="A63" s="89"/>
      <c r="B63" s="123"/>
      <c r="C63" s="109"/>
      <c r="D63" s="46">
        <v>875</v>
      </c>
      <c r="E63" s="46" t="s">
        <v>100</v>
      </c>
      <c r="F63" s="46">
        <v>118003</v>
      </c>
      <c r="G63" s="46">
        <v>611</v>
      </c>
      <c r="H63" s="51">
        <v>1156275</v>
      </c>
      <c r="I63" s="51">
        <v>1388312</v>
      </c>
      <c r="J63" s="84">
        <v>1480502</v>
      </c>
      <c r="K63" s="84">
        <f t="shared" si="4"/>
        <v>4025089</v>
      </c>
      <c r="L63" s="116"/>
    </row>
    <row r="64" spans="1:12" ht="24.75" customHeight="1">
      <c r="A64" s="89"/>
      <c r="B64" s="123"/>
      <c r="C64" s="109"/>
      <c r="D64" s="46">
        <v>875</v>
      </c>
      <c r="E64" s="46" t="s">
        <v>92</v>
      </c>
      <c r="F64" s="46">
        <v>118206</v>
      </c>
      <c r="G64" s="46">
        <v>244</v>
      </c>
      <c r="H64" s="51">
        <v>4727</v>
      </c>
      <c r="I64" s="51">
        <v>4963</v>
      </c>
      <c r="J64" s="84">
        <v>4963</v>
      </c>
      <c r="K64" s="84">
        <f t="shared" si="4"/>
        <v>14653</v>
      </c>
      <c r="L64" s="116"/>
    </row>
    <row r="65" spans="1:12" ht="24.75" customHeight="1">
      <c r="A65" s="89"/>
      <c r="B65" s="123"/>
      <c r="C65" s="109"/>
      <c r="D65" s="46">
        <v>875</v>
      </c>
      <c r="E65" s="46" t="s">
        <v>92</v>
      </c>
      <c r="F65" s="46">
        <v>118208</v>
      </c>
      <c r="G65" s="46">
        <v>611</v>
      </c>
      <c r="H65" s="51">
        <v>335725</v>
      </c>
      <c r="I65" s="51">
        <v>352525</v>
      </c>
      <c r="J65" s="84">
        <v>352525</v>
      </c>
      <c r="K65" s="84">
        <f t="shared" si="4"/>
        <v>1040775</v>
      </c>
      <c r="L65" s="116"/>
    </row>
    <row r="66" spans="1:12" ht="24.75" customHeight="1">
      <c r="A66" s="89"/>
      <c r="B66" s="123"/>
      <c r="C66" s="109"/>
      <c r="D66" s="46">
        <v>875</v>
      </c>
      <c r="E66" s="46" t="s">
        <v>92</v>
      </c>
      <c r="F66" s="46" t="s">
        <v>101</v>
      </c>
      <c r="G66" s="46">
        <v>612</v>
      </c>
      <c r="H66" s="51">
        <v>112510</v>
      </c>
      <c r="I66" s="51">
        <v>135500</v>
      </c>
      <c r="J66" s="84">
        <v>70760</v>
      </c>
      <c r="K66" s="84">
        <f t="shared" si="4"/>
        <v>318770</v>
      </c>
      <c r="L66" s="116"/>
    </row>
    <row r="67" spans="1:12" ht="24.75" customHeight="1">
      <c r="A67" s="89"/>
      <c r="B67" s="123"/>
      <c r="C67" s="109"/>
      <c r="D67" s="46">
        <v>875</v>
      </c>
      <c r="E67" s="46" t="s">
        <v>92</v>
      </c>
      <c r="F67" s="46" t="s">
        <v>102</v>
      </c>
      <c r="G67" s="46">
        <v>612</v>
      </c>
      <c r="H67" s="51">
        <v>250000</v>
      </c>
      <c r="I67" s="51"/>
      <c r="J67" s="84"/>
      <c r="K67" s="84">
        <f t="shared" si="4"/>
        <v>250000</v>
      </c>
      <c r="L67" s="116"/>
    </row>
    <row r="68" spans="1:12" ht="30" customHeight="1">
      <c r="A68" s="89"/>
      <c r="B68" s="123"/>
      <c r="C68" s="109"/>
      <c r="D68" s="107" t="s">
        <v>84</v>
      </c>
      <c r="E68" s="107" t="s">
        <v>92</v>
      </c>
      <c r="F68" s="107" t="s">
        <v>103</v>
      </c>
      <c r="G68" s="107" t="s">
        <v>97</v>
      </c>
      <c r="H68" s="106">
        <v>150000</v>
      </c>
      <c r="I68" s="106">
        <v>400000</v>
      </c>
      <c r="J68" s="106">
        <v>400000</v>
      </c>
      <c r="K68" s="106">
        <f>H68+I68+J68</f>
        <v>950000</v>
      </c>
      <c r="L68" s="116"/>
    </row>
    <row r="69" spans="1:12" ht="15.75" customHeight="1" hidden="1">
      <c r="A69" s="89"/>
      <c r="B69" s="123"/>
      <c r="C69" s="109"/>
      <c r="D69" s="107"/>
      <c r="E69" s="107"/>
      <c r="F69" s="107"/>
      <c r="G69" s="107"/>
      <c r="H69" s="106"/>
      <c r="I69" s="106"/>
      <c r="J69" s="106"/>
      <c r="K69" s="106"/>
      <c r="L69" s="116"/>
    </row>
    <row r="70" spans="1:12" ht="15.75" customHeight="1" hidden="1">
      <c r="A70" s="89"/>
      <c r="B70" s="123"/>
      <c r="C70" s="109"/>
      <c r="D70" s="107"/>
      <c r="E70" s="107"/>
      <c r="F70" s="107"/>
      <c r="G70" s="107"/>
      <c r="H70" s="106"/>
      <c r="I70" s="106"/>
      <c r="J70" s="106"/>
      <c r="K70" s="106"/>
      <c r="L70" s="116"/>
    </row>
    <row r="71" spans="1:12" ht="3" customHeight="1">
      <c r="A71" s="89"/>
      <c r="B71" s="123"/>
      <c r="C71" s="109"/>
      <c r="D71" s="107"/>
      <c r="E71" s="107"/>
      <c r="F71" s="107"/>
      <c r="G71" s="107"/>
      <c r="H71" s="106"/>
      <c r="I71" s="106"/>
      <c r="J71" s="106"/>
      <c r="K71" s="106"/>
      <c r="L71" s="116"/>
    </row>
    <row r="72" spans="1:12" ht="15.75" customHeight="1" hidden="1">
      <c r="A72" s="89"/>
      <c r="B72" s="123"/>
      <c r="C72" s="109"/>
      <c r="D72" s="107"/>
      <c r="E72" s="107"/>
      <c r="F72" s="107"/>
      <c r="G72" s="107"/>
      <c r="H72" s="106"/>
      <c r="I72" s="106"/>
      <c r="J72" s="106"/>
      <c r="K72" s="106"/>
      <c r="L72" s="116"/>
    </row>
    <row r="73" spans="1:12" ht="9" customHeight="1" hidden="1">
      <c r="A73" s="89"/>
      <c r="B73" s="123"/>
      <c r="C73" s="109"/>
      <c r="D73" s="107"/>
      <c r="E73" s="107"/>
      <c r="F73" s="107"/>
      <c r="G73" s="107"/>
      <c r="H73" s="106"/>
      <c r="I73" s="106"/>
      <c r="J73" s="106"/>
      <c r="K73" s="106"/>
      <c r="L73" s="116"/>
    </row>
    <row r="74" spans="1:12" ht="15.75" customHeight="1" hidden="1">
      <c r="A74" s="89"/>
      <c r="B74" s="123"/>
      <c r="C74" s="109"/>
      <c r="D74" s="107"/>
      <c r="E74" s="107"/>
      <c r="F74" s="107"/>
      <c r="G74" s="107"/>
      <c r="H74" s="106"/>
      <c r="I74" s="106"/>
      <c r="J74" s="106"/>
      <c r="K74" s="106"/>
      <c r="L74" s="116"/>
    </row>
    <row r="75" spans="1:12" ht="15.75" customHeight="1" hidden="1">
      <c r="A75" s="89"/>
      <c r="B75" s="123"/>
      <c r="C75" s="109"/>
      <c r="D75" s="107"/>
      <c r="E75" s="107"/>
      <c r="F75" s="107"/>
      <c r="G75" s="107"/>
      <c r="H75" s="106"/>
      <c r="I75" s="106"/>
      <c r="J75" s="106"/>
      <c r="K75" s="106"/>
      <c r="L75" s="116"/>
    </row>
    <row r="76" spans="1:12" ht="15.75" customHeight="1" hidden="1">
      <c r="A76" s="89"/>
      <c r="B76" s="123"/>
      <c r="C76" s="109"/>
      <c r="D76" s="107"/>
      <c r="E76" s="107"/>
      <c r="F76" s="107"/>
      <c r="G76" s="107"/>
      <c r="H76" s="106"/>
      <c r="I76" s="106"/>
      <c r="J76" s="106"/>
      <c r="K76" s="106"/>
      <c r="L76" s="116"/>
    </row>
    <row r="77" spans="1:12" ht="15.75" customHeight="1" hidden="1">
      <c r="A77" s="89"/>
      <c r="B77" s="123"/>
      <c r="C77" s="109"/>
      <c r="D77" s="107"/>
      <c r="E77" s="107"/>
      <c r="F77" s="107"/>
      <c r="G77" s="107"/>
      <c r="H77" s="106"/>
      <c r="I77" s="106"/>
      <c r="J77" s="106"/>
      <c r="K77" s="106"/>
      <c r="L77" s="116"/>
    </row>
    <row r="78" spans="1:12" ht="15.75" customHeight="1" hidden="1">
      <c r="A78" s="89"/>
      <c r="B78" s="123"/>
      <c r="C78" s="109"/>
      <c r="D78" s="107"/>
      <c r="E78" s="107"/>
      <c r="F78" s="107"/>
      <c r="G78" s="107"/>
      <c r="H78" s="106"/>
      <c r="I78" s="106"/>
      <c r="J78" s="106"/>
      <c r="K78" s="106"/>
      <c r="L78" s="116"/>
    </row>
    <row r="79" spans="1:12" ht="16.5" customHeight="1">
      <c r="A79" s="89"/>
      <c r="B79" s="123"/>
      <c r="C79" s="109"/>
      <c r="D79" s="107"/>
      <c r="E79" s="107"/>
      <c r="F79" s="107"/>
      <c r="G79" s="107"/>
      <c r="H79" s="106"/>
      <c r="I79" s="106"/>
      <c r="J79" s="106"/>
      <c r="K79" s="106"/>
      <c r="L79" s="116"/>
    </row>
    <row r="80" spans="1:12" ht="188.25" customHeight="1">
      <c r="A80" s="10" t="s">
        <v>36</v>
      </c>
      <c r="B80" s="9" t="s">
        <v>46</v>
      </c>
      <c r="C80" s="109" t="s">
        <v>13</v>
      </c>
      <c r="D80" s="45" t="s">
        <v>84</v>
      </c>
      <c r="E80" s="45" t="s">
        <v>92</v>
      </c>
      <c r="F80" s="45" t="s">
        <v>93</v>
      </c>
      <c r="G80" s="45" t="s">
        <v>94</v>
      </c>
      <c r="H80" s="71">
        <v>4726300</v>
      </c>
      <c r="I80" s="71">
        <v>4962500</v>
      </c>
      <c r="J80" s="71">
        <v>4962500</v>
      </c>
      <c r="K80" s="71">
        <f>H80+I80+J80</f>
        <v>14651300</v>
      </c>
      <c r="L80" s="116"/>
    </row>
    <row r="81" spans="1:12" ht="153.75" customHeight="1">
      <c r="A81" s="10" t="s">
        <v>37</v>
      </c>
      <c r="B81" s="9" t="s">
        <v>71</v>
      </c>
      <c r="C81" s="109"/>
      <c r="D81" s="45" t="s">
        <v>84</v>
      </c>
      <c r="E81" s="45" t="s">
        <v>92</v>
      </c>
      <c r="F81" s="45" t="s">
        <v>95</v>
      </c>
      <c r="G81" s="45" t="s">
        <v>94</v>
      </c>
      <c r="H81" s="71">
        <v>97700</v>
      </c>
      <c r="I81" s="71">
        <v>101300</v>
      </c>
      <c r="J81" s="71">
        <v>101300</v>
      </c>
      <c r="K81" s="71">
        <f>H81+I81+J81</f>
        <v>300300</v>
      </c>
      <c r="L81" s="116"/>
    </row>
    <row r="82" spans="1:12" ht="45.75" customHeight="1">
      <c r="A82" s="88" t="s">
        <v>38</v>
      </c>
      <c r="B82" s="123" t="s">
        <v>39</v>
      </c>
      <c r="C82" s="109" t="s">
        <v>13</v>
      </c>
      <c r="D82" s="45" t="s">
        <v>84</v>
      </c>
      <c r="E82" s="45" t="s">
        <v>92</v>
      </c>
      <c r="F82" s="45" t="s">
        <v>96</v>
      </c>
      <c r="G82" s="45" t="s">
        <v>94</v>
      </c>
      <c r="H82" s="71">
        <v>1042900</v>
      </c>
      <c r="I82" s="71">
        <v>1095100</v>
      </c>
      <c r="J82" s="71">
        <v>1095100</v>
      </c>
      <c r="K82" s="71">
        <f>H82+I82+J82</f>
        <v>3233100</v>
      </c>
      <c r="L82" s="116"/>
    </row>
    <row r="83" spans="1:12" ht="43.5" customHeight="1">
      <c r="A83" s="88"/>
      <c r="B83" s="123"/>
      <c r="C83" s="109"/>
      <c r="D83" s="45" t="s">
        <v>84</v>
      </c>
      <c r="E83" s="45" t="s">
        <v>92</v>
      </c>
      <c r="F83" s="45" t="s">
        <v>96</v>
      </c>
      <c r="G83" s="45" t="s">
        <v>97</v>
      </c>
      <c r="H83" s="71">
        <v>300000</v>
      </c>
      <c r="I83" s="71">
        <v>315000</v>
      </c>
      <c r="J83" s="71">
        <v>315000</v>
      </c>
      <c r="K83" s="71">
        <f>H83+I83+J83</f>
        <v>930000</v>
      </c>
      <c r="L83" s="116"/>
    </row>
    <row r="84" spans="1:12" ht="118.5" customHeight="1">
      <c r="A84" s="10" t="s">
        <v>40</v>
      </c>
      <c r="B84" s="12" t="s">
        <v>41</v>
      </c>
      <c r="C84" s="15"/>
      <c r="D84" s="45" t="s">
        <v>84</v>
      </c>
      <c r="E84" s="45" t="s">
        <v>92</v>
      </c>
      <c r="F84" s="45" t="s">
        <v>98</v>
      </c>
      <c r="G84" s="45" t="s">
        <v>94</v>
      </c>
      <c r="H84" s="71">
        <v>827500</v>
      </c>
      <c r="I84" s="71">
        <v>863500</v>
      </c>
      <c r="J84" s="71">
        <v>863500</v>
      </c>
      <c r="K84" s="71">
        <f>H84+I84+J84</f>
        <v>2554500</v>
      </c>
      <c r="L84" s="82" t="s">
        <v>55</v>
      </c>
    </row>
    <row r="85" spans="1:12" ht="23.25" customHeight="1">
      <c r="A85" s="113" t="s">
        <v>42</v>
      </c>
      <c r="B85" s="113"/>
      <c r="C85" s="38"/>
      <c r="D85" s="59"/>
      <c r="E85" s="59"/>
      <c r="F85" s="59"/>
      <c r="G85" s="59"/>
      <c r="H85" s="78">
        <f>H84+H83+H82+H81+H80+H68+H67+H66+H65+H64+H63+H62+H61</f>
        <v>10194400</v>
      </c>
      <c r="I85" s="78">
        <f>I84+I83+I82+I81+I80+I68+I67+I66+I65+I64+I63+I62+I61</f>
        <v>10737400</v>
      </c>
      <c r="J85" s="78">
        <f>J84+J83+J82+J81+J80+J68+J67+J66+J65+J64+J63+J62+J61</f>
        <v>10837400</v>
      </c>
      <c r="K85" s="78">
        <f>K84+K83+K82+K81+K80+K68+K67+K66+K65+K64+K63+K62+K61</f>
        <v>31769200</v>
      </c>
      <c r="L85" s="16"/>
    </row>
    <row r="86" spans="1:12" ht="20.25" customHeight="1">
      <c r="A86" s="110" t="s">
        <v>43</v>
      </c>
      <c r="B86" s="110"/>
      <c r="C86" s="44"/>
      <c r="D86" s="60"/>
      <c r="E86" s="60"/>
      <c r="F86" s="60"/>
      <c r="G86" s="60"/>
      <c r="H86" s="68">
        <f>H20+H52+H59+H85</f>
        <v>900258681.1899999</v>
      </c>
      <c r="I86" s="68">
        <f>I20+I52+I59+I85</f>
        <v>932404800</v>
      </c>
      <c r="J86" s="68">
        <f>J20+J52+J59+J85</f>
        <v>922004800</v>
      </c>
      <c r="K86" s="68">
        <f>K20+K52+K59+K85</f>
        <v>2754668281.1899996</v>
      </c>
      <c r="L86" s="16"/>
    </row>
    <row r="87" spans="1:12" s="23" customFormat="1" ht="15.75">
      <c r="A87" s="121" t="s">
        <v>104</v>
      </c>
      <c r="B87" s="121"/>
      <c r="C87" s="39"/>
      <c r="D87" s="61"/>
      <c r="E87" s="61"/>
      <c r="F87" s="61"/>
      <c r="G87" s="61"/>
      <c r="H87" s="62"/>
      <c r="I87" s="62"/>
      <c r="J87" s="63"/>
      <c r="K87" s="63"/>
      <c r="L87" s="42"/>
    </row>
    <row r="88" spans="1:12" s="4" customFormat="1" ht="15.75">
      <c r="A88" s="122" t="s">
        <v>105</v>
      </c>
      <c r="B88" s="122"/>
      <c r="C88" s="40"/>
      <c r="D88" s="64"/>
      <c r="E88" s="64"/>
      <c r="F88" s="64"/>
      <c r="G88" s="64"/>
      <c r="H88" s="65"/>
      <c r="I88" s="65"/>
      <c r="J88" s="63"/>
      <c r="K88" s="63"/>
      <c r="L88" s="16"/>
    </row>
    <row r="89" spans="1:12" ht="15.75">
      <c r="A89" s="108" t="s">
        <v>106</v>
      </c>
      <c r="B89" s="108"/>
      <c r="C89" s="108"/>
      <c r="D89" s="66"/>
      <c r="E89" s="66"/>
      <c r="F89" s="67"/>
      <c r="G89" s="67"/>
      <c r="H89" s="79">
        <v>530347700</v>
      </c>
      <c r="I89" s="80">
        <v>550169500</v>
      </c>
      <c r="J89" s="80">
        <v>550169500</v>
      </c>
      <c r="K89" s="80">
        <f>H89+I89+J89</f>
        <v>1630686700</v>
      </c>
      <c r="L89" s="43"/>
    </row>
    <row r="90" spans="1:12" ht="15.75">
      <c r="A90" s="98" t="s">
        <v>107</v>
      </c>
      <c r="B90" s="99"/>
      <c r="C90" s="40"/>
      <c r="D90" s="64"/>
      <c r="E90" s="64"/>
      <c r="F90" s="64"/>
      <c r="G90" s="64"/>
      <c r="H90" s="80">
        <v>369910981.19</v>
      </c>
      <c r="I90" s="80">
        <v>382235300</v>
      </c>
      <c r="J90" s="80">
        <v>371835300</v>
      </c>
      <c r="K90" s="80">
        <f>H90+I90+J90</f>
        <v>1123981581.19</v>
      </c>
      <c r="L90" s="16"/>
    </row>
    <row r="91" spans="1:12" ht="15.75">
      <c r="A91" s="98" t="s">
        <v>108</v>
      </c>
      <c r="B91" s="99"/>
      <c r="C91" s="40"/>
      <c r="D91" s="41"/>
      <c r="E91" s="41"/>
      <c r="F91" s="41"/>
      <c r="G91" s="41"/>
      <c r="H91" s="33"/>
      <c r="I91" s="33"/>
      <c r="J91" s="33"/>
      <c r="K91" s="33"/>
      <c r="L91" s="16"/>
    </row>
    <row r="92" spans="1:7" ht="15.75">
      <c r="A92" s="24"/>
      <c r="B92" s="25"/>
      <c r="C92" s="26"/>
      <c r="D92" s="35"/>
      <c r="E92" s="35"/>
      <c r="F92" s="35"/>
      <c r="G92" s="35"/>
    </row>
    <row r="93" spans="1:7" ht="15.75">
      <c r="A93" s="24"/>
      <c r="B93" s="25"/>
      <c r="C93" s="26"/>
      <c r="D93" s="35"/>
      <c r="E93" s="35"/>
      <c r="F93" s="35"/>
      <c r="G93" s="35"/>
    </row>
    <row r="94" spans="1:7" ht="15.75">
      <c r="A94" s="24"/>
      <c r="B94" s="25"/>
      <c r="C94" s="26"/>
      <c r="D94" s="35"/>
      <c r="E94" s="35"/>
      <c r="F94" s="35"/>
      <c r="G94" s="35"/>
    </row>
    <row r="95" spans="1:7" ht="15.75">
      <c r="A95" s="24"/>
      <c r="B95" s="25"/>
      <c r="C95" s="26"/>
      <c r="D95" s="35"/>
      <c r="E95" s="35"/>
      <c r="F95" s="35"/>
      <c r="G95" s="35"/>
    </row>
    <row r="96" spans="1:7" ht="15.75">
      <c r="A96" s="24"/>
      <c r="B96" s="25"/>
      <c r="C96" s="26"/>
      <c r="D96" s="35"/>
      <c r="E96" s="35"/>
      <c r="F96" s="35"/>
      <c r="G96" s="35"/>
    </row>
    <row r="97" spans="1:7" ht="15.75">
      <c r="A97" s="24"/>
      <c r="B97" s="25"/>
      <c r="C97" s="26"/>
      <c r="D97" s="35"/>
      <c r="E97" s="35"/>
      <c r="F97" s="35"/>
      <c r="G97" s="35"/>
    </row>
    <row r="98" spans="1:7" ht="15.75">
      <c r="A98" s="24"/>
      <c r="B98" s="25"/>
      <c r="C98" s="26"/>
      <c r="D98" s="35"/>
      <c r="E98" s="35"/>
      <c r="F98" s="35"/>
      <c r="G98" s="35"/>
    </row>
    <row r="99" spans="1:7" ht="15.75">
      <c r="A99" s="24"/>
      <c r="B99" s="25"/>
      <c r="C99" s="26"/>
      <c r="D99" s="35"/>
      <c r="E99" s="35"/>
      <c r="F99" s="35"/>
      <c r="G99" s="35"/>
    </row>
    <row r="100" spans="1:7" ht="15.75">
      <c r="A100" s="24"/>
      <c r="B100" s="25"/>
      <c r="C100" s="26"/>
      <c r="D100" s="35"/>
      <c r="E100" s="35"/>
      <c r="F100" s="35"/>
      <c r="G100" s="35"/>
    </row>
    <row r="101" spans="1:7" ht="15.75">
      <c r="A101" s="24"/>
      <c r="B101" s="25"/>
      <c r="C101" s="26"/>
      <c r="D101" s="35"/>
      <c r="E101" s="35"/>
      <c r="F101" s="35"/>
      <c r="G101" s="35"/>
    </row>
    <row r="102" spans="1:7" ht="15.75">
      <c r="A102" s="24"/>
      <c r="B102" s="25"/>
      <c r="C102" s="26"/>
      <c r="D102" s="35"/>
      <c r="E102" s="35"/>
      <c r="F102" s="35"/>
      <c r="G102" s="35"/>
    </row>
    <row r="103" spans="1:7" ht="15.75">
      <c r="A103" s="24"/>
      <c r="B103" s="25"/>
      <c r="C103" s="26"/>
      <c r="D103" s="35"/>
      <c r="E103" s="35"/>
      <c r="F103" s="35"/>
      <c r="G103" s="35"/>
    </row>
    <row r="104" spans="1:7" ht="15.75">
      <c r="A104" s="24"/>
      <c r="B104" s="25"/>
      <c r="C104" s="26"/>
      <c r="D104" s="35"/>
      <c r="E104" s="35"/>
      <c r="F104" s="35"/>
      <c r="G104" s="35"/>
    </row>
    <row r="105" spans="1:7" ht="15.75">
      <c r="A105" s="24"/>
      <c r="B105" s="25"/>
      <c r="C105" s="26"/>
      <c r="D105" s="35"/>
      <c r="E105" s="35"/>
      <c r="F105" s="35"/>
      <c r="G105" s="35"/>
    </row>
    <row r="106" spans="1:7" ht="15.75">
      <c r="A106" s="24"/>
      <c r="B106" s="25"/>
      <c r="C106" s="26"/>
      <c r="D106" s="35"/>
      <c r="E106" s="35"/>
      <c r="F106" s="35"/>
      <c r="G106" s="35"/>
    </row>
    <row r="107" spans="1:7" ht="15.75">
      <c r="A107" s="24"/>
      <c r="B107" s="25"/>
      <c r="C107" s="26"/>
      <c r="D107" s="35"/>
      <c r="E107" s="35"/>
      <c r="F107" s="35"/>
      <c r="G107" s="35"/>
    </row>
    <row r="108" spans="1:7" ht="15.75">
      <c r="A108" s="24"/>
      <c r="B108" s="25"/>
      <c r="C108" s="26"/>
      <c r="D108" s="35"/>
      <c r="E108" s="35"/>
      <c r="F108" s="35"/>
      <c r="G108" s="35"/>
    </row>
    <row r="109" spans="1:7" ht="15.75">
      <c r="A109" s="24"/>
      <c r="B109" s="25"/>
      <c r="C109" s="26"/>
      <c r="D109" s="35"/>
      <c r="E109" s="35"/>
      <c r="F109" s="35"/>
      <c r="G109" s="35"/>
    </row>
    <row r="110" spans="1:7" ht="15.75">
      <c r="A110" s="24"/>
      <c r="B110" s="25"/>
      <c r="C110" s="26"/>
      <c r="D110" s="35"/>
      <c r="E110" s="35"/>
      <c r="F110" s="35"/>
      <c r="G110" s="35"/>
    </row>
    <row r="111" spans="1:7" ht="15.75">
      <c r="A111" s="24"/>
      <c r="B111" s="25"/>
      <c r="C111" s="26"/>
      <c r="D111" s="35"/>
      <c r="E111" s="35"/>
      <c r="F111" s="35"/>
      <c r="G111" s="35"/>
    </row>
    <row r="112" spans="1:7" ht="15.75">
      <c r="A112" s="24"/>
      <c r="B112" s="25"/>
      <c r="C112" s="26"/>
      <c r="D112" s="35"/>
      <c r="E112" s="35"/>
      <c r="F112" s="35"/>
      <c r="G112" s="35"/>
    </row>
    <row r="113" spans="1:7" ht="15.75">
      <c r="A113" s="24"/>
      <c r="B113" s="25"/>
      <c r="C113" s="26"/>
      <c r="D113" s="35"/>
      <c r="E113" s="35"/>
      <c r="F113" s="35"/>
      <c r="G113" s="35"/>
    </row>
    <row r="114" spans="1:7" ht="15.75">
      <c r="A114" s="24"/>
      <c r="B114" s="25"/>
      <c r="C114" s="26"/>
      <c r="D114" s="35"/>
      <c r="E114" s="35"/>
      <c r="F114" s="35"/>
      <c r="G114" s="35"/>
    </row>
    <row r="115" spans="1:7" ht="15.75">
      <c r="A115" s="24"/>
      <c r="B115" s="25"/>
      <c r="C115" s="26"/>
      <c r="D115" s="35"/>
      <c r="E115" s="35"/>
      <c r="F115" s="35"/>
      <c r="G115" s="35"/>
    </row>
    <row r="116" spans="1:7" ht="15.75">
      <c r="A116" s="24"/>
      <c r="B116" s="25"/>
      <c r="C116" s="26"/>
      <c r="D116" s="35"/>
      <c r="E116" s="35"/>
      <c r="F116" s="35"/>
      <c r="G116" s="35"/>
    </row>
    <row r="117" spans="1:7" ht="15.75">
      <c r="A117" s="24"/>
      <c r="B117" s="25"/>
      <c r="C117" s="26"/>
      <c r="D117" s="35"/>
      <c r="E117" s="35"/>
      <c r="F117" s="35"/>
      <c r="G117" s="35"/>
    </row>
    <row r="118" spans="1:7" ht="15.75">
      <c r="A118" s="24"/>
      <c r="B118" s="25"/>
      <c r="C118" s="26"/>
      <c r="D118" s="35"/>
      <c r="E118" s="35"/>
      <c r="F118" s="35"/>
      <c r="G118" s="35"/>
    </row>
    <row r="119" spans="1:7" ht="15.75">
      <c r="A119" s="24"/>
      <c r="B119" s="25"/>
      <c r="C119" s="26"/>
      <c r="D119" s="35"/>
      <c r="E119" s="35"/>
      <c r="F119" s="35"/>
      <c r="G119" s="35"/>
    </row>
    <row r="120" spans="1:7" ht="15.75">
      <c r="A120" s="24"/>
      <c r="B120" s="25"/>
      <c r="C120" s="26"/>
      <c r="D120" s="35"/>
      <c r="E120" s="35"/>
      <c r="F120" s="35"/>
      <c r="G120" s="35"/>
    </row>
    <row r="121" spans="1:7" ht="15.75">
      <c r="A121" s="24"/>
      <c r="B121" s="25"/>
      <c r="C121" s="26"/>
      <c r="D121" s="35"/>
      <c r="E121" s="35"/>
      <c r="F121" s="35"/>
      <c r="G121" s="35"/>
    </row>
    <row r="122" spans="1:7" ht="15.75">
      <c r="A122" s="24"/>
      <c r="B122" s="25"/>
      <c r="C122" s="26"/>
      <c r="D122" s="35"/>
      <c r="E122" s="35"/>
      <c r="F122" s="35"/>
      <c r="G122" s="35"/>
    </row>
    <row r="123" spans="1:7" ht="15.75">
      <c r="A123" s="24"/>
      <c r="B123" s="25"/>
      <c r="C123" s="26"/>
      <c r="D123" s="35"/>
      <c r="E123" s="35"/>
      <c r="F123" s="35"/>
      <c r="G123" s="35"/>
    </row>
    <row r="124" spans="1:7" ht="15.75">
      <c r="A124" s="24"/>
      <c r="B124" s="25"/>
      <c r="C124" s="26"/>
      <c r="D124" s="35"/>
      <c r="E124" s="35"/>
      <c r="F124" s="35"/>
      <c r="G124" s="35"/>
    </row>
    <row r="125" spans="1:7" ht="15.75">
      <c r="A125" s="24"/>
      <c r="B125" s="25"/>
      <c r="C125" s="26"/>
      <c r="D125" s="35"/>
      <c r="E125" s="35"/>
      <c r="F125" s="35"/>
      <c r="G125" s="35"/>
    </row>
    <row r="126" spans="1:7" ht="15.75">
      <c r="A126" s="24"/>
      <c r="B126" s="25"/>
      <c r="C126" s="26"/>
      <c r="D126" s="35"/>
      <c r="E126" s="35"/>
      <c r="F126" s="35"/>
      <c r="G126" s="35"/>
    </row>
  </sheetData>
  <sheetProtection/>
  <mergeCells count="103">
    <mergeCell ref="J34:J36"/>
    <mergeCell ref="K34:K36"/>
    <mergeCell ref="K1:L1"/>
    <mergeCell ref="L44:L47"/>
    <mergeCell ref="I11:I12"/>
    <mergeCell ref="L22:L26"/>
    <mergeCell ref="J11:J12"/>
    <mergeCell ref="K11:K12"/>
    <mergeCell ref="A4:A5"/>
    <mergeCell ref="B61:B79"/>
    <mergeCell ref="C61:C79"/>
    <mergeCell ref="L60:L83"/>
    <mergeCell ref="E57:E58"/>
    <mergeCell ref="F57:F58"/>
    <mergeCell ref="G57:G58"/>
    <mergeCell ref="K68:K79"/>
    <mergeCell ref="J68:J79"/>
    <mergeCell ref="H34:H36"/>
    <mergeCell ref="H11:H12"/>
    <mergeCell ref="A53:L53"/>
    <mergeCell ref="L57:L58"/>
    <mergeCell ref="H2:I2"/>
    <mergeCell ref="A20:B20"/>
    <mergeCell ref="A21:L21"/>
    <mergeCell ref="A6:L6"/>
    <mergeCell ref="A7:L7"/>
    <mergeCell ref="K2:L2"/>
    <mergeCell ref="A3:L3"/>
    <mergeCell ref="D4:G4"/>
    <mergeCell ref="B4:B5"/>
    <mergeCell ref="C4:C5"/>
    <mergeCell ref="H4:K4"/>
    <mergeCell ref="L4:L5"/>
    <mergeCell ref="B8:B10"/>
    <mergeCell ref="C8:C10"/>
    <mergeCell ref="L8:L15"/>
    <mergeCell ref="B11:B15"/>
    <mergeCell ref="C11:C15"/>
    <mergeCell ref="B22:B26"/>
    <mergeCell ref="B16:B17"/>
    <mergeCell ref="C16:C17"/>
    <mergeCell ref="B34:B40"/>
    <mergeCell ref="C34:C40"/>
    <mergeCell ref="C22:C26"/>
    <mergeCell ref="L27:L33"/>
    <mergeCell ref="H27:H33"/>
    <mergeCell ref="A44:A47"/>
    <mergeCell ref="D27:D33"/>
    <mergeCell ref="B54:B56"/>
    <mergeCell ref="C54:C56"/>
    <mergeCell ref="A27:A33"/>
    <mergeCell ref="B27:B33"/>
    <mergeCell ref="C27:C33"/>
    <mergeCell ref="A52:B52"/>
    <mergeCell ref="A87:B87"/>
    <mergeCell ref="A88:B88"/>
    <mergeCell ref="B82:B83"/>
    <mergeCell ref="I27:I33"/>
    <mergeCell ref="J27:J33"/>
    <mergeCell ref="K27:K33"/>
    <mergeCell ref="B41:B43"/>
    <mergeCell ref="C41:C43"/>
    <mergeCell ref="B44:B47"/>
    <mergeCell ref="C44:C47"/>
    <mergeCell ref="E27:E33"/>
    <mergeCell ref="F27:F33"/>
    <mergeCell ref="G27:G33"/>
    <mergeCell ref="A59:B59"/>
    <mergeCell ref="A60:I60"/>
    <mergeCell ref="A57:A58"/>
    <mergeCell ref="B57:B58"/>
    <mergeCell ref="C57:C58"/>
    <mergeCell ref="D57:D58"/>
    <mergeCell ref="I34:I36"/>
    <mergeCell ref="A86:B86"/>
    <mergeCell ref="G68:G79"/>
    <mergeCell ref="H57:H58"/>
    <mergeCell ref="J57:J58"/>
    <mergeCell ref="I57:I58"/>
    <mergeCell ref="K57:K58"/>
    <mergeCell ref="A85:B85"/>
    <mergeCell ref="H68:H79"/>
    <mergeCell ref="C82:C83"/>
    <mergeCell ref="E68:E79"/>
    <mergeCell ref="A91:B91"/>
    <mergeCell ref="L34:L40"/>
    <mergeCell ref="L41:L43"/>
    <mergeCell ref="L54:L56"/>
    <mergeCell ref="I68:I79"/>
    <mergeCell ref="F68:F79"/>
    <mergeCell ref="A89:C89"/>
    <mergeCell ref="C80:C81"/>
    <mergeCell ref="A90:B90"/>
    <mergeCell ref="D68:D79"/>
    <mergeCell ref="A54:A56"/>
    <mergeCell ref="A61:A79"/>
    <mergeCell ref="A82:A83"/>
    <mergeCell ref="A8:A10"/>
    <mergeCell ref="A11:A15"/>
    <mergeCell ref="A16:A17"/>
    <mergeCell ref="A22:A26"/>
    <mergeCell ref="A34:A40"/>
    <mergeCell ref="A41:A43"/>
  </mergeCells>
  <printOptions/>
  <pageMargins left="0.1968503937007874" right="0.1968503937007874" top="1.1811023622047245" bottom="0.1968503937007874" header="0.5118110236220472" footer="0.236220472440944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2014-02-19T07:53:39Z</cp:lastPrinted>
  <dcterms:created xsi:type="dcterms:W3CDTF">2013-10-17T14:54:28Z</dcterms:created>
  <dcterms:modified xsi:type="dcterms:W3CDTF">2014-02-20T02:11:34Z</dcterms:modified>
  <cp:category/>
  <cp:version/>
  <cp:contentType/>
  <cp:contentStatus/>
</cp:coreProperties>
</file>