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65" tabRatio="851"/>
  </bookViews>
  <sheets>
    <sheet name="ПП5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_xlnm.Print_Titles" localSheetId="0">ПП5!$6:$7</definedName>
    <definedName name="кат">#REF!</definedName>
    <definedName name="М1">[7]ПРОГНОЗ_1!#REF!</definedName>
    <definedName name="Мониторинг1">'[8]Гр5(о)'!#REF!</definedName>
    <definedName name="_xlnm.Print_Area" localSheetId="0">ПП5!$A$1:$N$18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24519"/>
</workbook>
</file>

<file path=xl/calcChain.xml><?xml version="1.0" encoding="utf-8"?>
<calcChain xmlns="http://schemas.openxmlformats.org/spreadsheetml/2006/main">
  <c r="M10" i="4"/>
  <c r="J11"/>
  <c r="K11"/>
  <c r="L11"/>
  <c r="I11"/>
  <c r="M11" l="1"/>
  <c r="J12"/>
  <c r="J15" s="1"/>
  <c r="K12"/>
  <c r="K15" s="1"/>
  <c r="L12"/>
  <c r="L15" s="1"/>
  <c r="I12" l="1"/>
  <c r="M12" s="1"/>
  <c r="I15" l="1"/>
  <c r="M15"/>
</calcChain>
</file>

<file path=xl/sharedStrings.xml><?xml version="1.0" encoding="utf-8"?>
<sst xmlns="http://schemas.openxmlformats.org/spreadsheetml/2006/main" count="30" uniqueCount="30">
  <si>
    <t>№</t>
  </si>
  <si>
    <t>Наименование  программы, подпрограммы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</si>
  <si>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</si>
  <si>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</si>
  <si>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</si>
  <si>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</si>
  <si>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</si>
  <si>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1</t>
  </si>
  <si>
    <t>Итого  по задаче 1</t>
  </si>
  <si>
    <t>08</t>
  </si>
  <si>
    <t>Итого по подпрограмме</t>
  </si>
  <si>
    <t>2020 год</t>
  </si>
  <si>
    <t>2021 год</t>
  </si>
  <si>
    <t>2022 год</t>
  </si>
  <si>
    <t>в том числе:</t>
  </si>
  <si>
    <t>краевой юджет</t>
  </si>
  <si>
    <t>районный бюджет</t>
  </si>
  <si>
    <t>Управление муниципальной собственностью Богучанского района</t>
  </si>
  <si>
    <t xml:space="preserve">Перечень мероприятий подпрограммы "Приобретение жилых помещений работникам бюджетной сферы Богучанского района" с указанием объема средств на их реализацию и ожидаемых результатов
</t>
  </si>
  <si>
    <t>Цель подпрограммы 1 – стабилизация кадровой ситуации в учреждениях системы общего образования, здравоохранения, культуры Богучанского района</t>
  </si>
  <si>
    <t>1050080000</t>
  </si>
  <si>
    <t>0501</t>
  </si>
  <si>
    <t>Возмещение расходов на оплату стоимости найма (поднайма) жилых помещений</t>
  </si>
  <si>
    <t>1.6.</t>
  </si>
  <si>
    <t>Наименование ГРБС</t>
  </si>
  <si>
    <t>2023 год</t>
  </si>
  <si>
    <t>Итого на 2020-2023 годы</t>
  </si>
  <si>
    <t>Приложение № 2
к подпрограмме Богучанского района «Приобретение жилых помещений работникам бюджетной сферы Богучанского района» муниципальной программы «Обеспечение доступным и комфортным жильем граждан Богучанского района»</t>
  </si>
  <si>
    <t>Задача 1. Приобретение жилых помещений работникам бюджетной сферы Богучанского района или возмещение расходов на оплату стоимости найма (поднайма) жилых помещений</t>
  </si>
  <si>
    <t>Возмещены расходы на оплату стоимости найма (поднайма) жилых помещений): в 2020 году – 5 работникам, в 2021 году – 9 работникам; в 2022 году – 9 работникам, в 2023 году – 9 работникам.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</si>
</sst>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  <font>
      <sz val="8"/>
      <color rgb="FF000000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3" fillId="0" borderId="0"/>
  </cellStyleXfs>
  <cellXfs count="72">
    <xf numFmtId="0" fontId="0" fillId="0" borderId="0" xfId="0"/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2" fillId="0" borderId="1" xfId="0" applyFont="1" applyBorder="1"/>
    <xf numFmtId="164" fontId="7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0" xfId="3" applyFont="1" applyFill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0"/>
  <sheetViews>
    <sheetView tabSelected="1" view="pageBreakPreview" topLeftCell="B4" zoomScale="64" zoomScaleNormal="75" zoomScaleSheetLayoutView="64" workbookViewId="0">
      <selection activeCell="D14" sqref="D14"/>
    </sheetView>
  </sheetViews>
  <sheetFormatPr defaultColWidth="9.140625" defaultRowHeight="15.75"/>
  <cols>
    <col min="1" max="1" width="7.7109375" style="9" customWidth="1"/>
    <col min="2" max="2" width="41.42578125" style="6" customWidth="1"/>
    <col min="3" max="3" width="21.140625" style="6" customWidth="1"/>
    <col min="4" max="4" width="11" style="6" customWidth="1"/>
    <col min="5" max="5" width="7.7109375" style="34" customWidth="1"/>
    <col min="6" max="6" width="4.28515625" style="6" customWidth="1"/>
    <col min="7" max="7" width="5.5703125" style="6" customWidth="1"/>
    <col min="8" max="8" width="4.42578125" style="6" customWidth="1"/>
    <col min="9" max="9" width="16.7109375" style="15" customWidth="1"/>
    <col min="10" max="10" width="14.85546875" style="16" customWidth="1"/>
    <col min="11" max="11" width="14.42578125" style="17" customWidth="1"/>
    <col min="12" max="12" width="16" style="18" customWidth="1"/>
    <col min="13" max="13" width="33" style="6" customWidth="1"/>
    <col min="14" max="14" width="28" style="6" customWidth="1"/>
    <col min="15" max="15" width="10.42578125" style="6" customWidth="1"/>
    <col min="16" max="16" width="16.7109375" style="6" customWidth="1"/>
    <col min="17" max="16384" width="9.140625" style="6"/>
  </cols>
  <sheetData>
    <row r="1" spans="1:15" s="15" customFormat="1" ht="38.25" customHeight="1">
      <c r="A1" s="9"/>
      <c r="E1" s="34"/>
      <c r="I1" s="68"/>
      <c r="J1" s="68"/>
      <c r="K1" s="68"/>
      <c r="L1" s="68"/>
      <c r="M1" s="68"/>
      <c r="N1" s="68"/>
    </row>
    <row r="2" spans="1:15" s="18" customFormat="1" ht="94.5" customHeight="1">
      <c r="A2" s="9"/>
      <c r="E2" s="34"/>
      <c r="I2" s="40"/>
      <c r="J2" s="40"/>
      <c r="K2" s="40"/>
      <c r="L2" s="40"/>
      <c r="M2" s="40"/>
      <c r="N2" s="40" t="s">
        <v>27</v>
      </c>
    </row>
    <row r="3" spans="1:15" ht="18" customHeight="1">
      <c r="E3" s="35"/>
      <c r="F3" s="3"/>
      <c r="G3" s="3"/>
      <c r="H3" s="3"/>
      <c r="I3" s="44"/>
      <c r="J3" s="44"/>
      <c r="K3" s="44"/>
      <c r="L3" s="44"/>
      <c r="M3" s="44"/>
      <c r="N3" s="44"/>
      <c r="O3" s="3"/>
    </row>
    <row r="4" spans="1:15" ht="24.75" customHeight="1">
      <c r="A4" s="45" t="s">
        <v>18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>
      <c r="E5" s="36"/>
      <c r="F5" s="1" t="s">
        <v>9</v>
      </c>
      <c r="G5" s="2">
        <v>2</v>
      </c>
      <c r="H5" s="2"/>
    </row>
    <row r="6" spans="1:15" ht="23.25" customHeight="1">
      <c r="A6" s="46" t="s">
        <v>0</v>
      </c>
      <c r="B6" s="60" t="s">
        <v>1</v>
      </c>
      <c r="C6" s="62" t="s">
        <v>24</v>
      </c>
      <c r="D6" s="63" t="s">
        <v>2</v>
      </c>
      <c r="E6" s="64"/>
      <c r="F6" s="64"/>
      <c r="G6" s="64"/>
      <c r="H6" s="64"/>
      <c r="I6" s="69"/>
      <c r="J6" s="69"/>
      <c r="K6" s="69"/>
      <c r="L6" s="69"/>
      <c r="M6" s="70"/>
      <c r="N6" s="62" t="s">
        <v>3</v>
      </c>
    </row>
    <row r="7" spans="1:15" ht="66.75" customHeight="1">
      <c r="A7" s="46"/>
      <c r="B7" s="61"/>
      <c r="C7" s="62"/>
      <c r="D7" s="4" t="s">
        <v>4</v>
      </c>
      <c r="E7" s="30" t="s">
        <v>5</v>
      </c>
      <c r="F7" s="71" t="s">
        <v>6</v>
      </c>
      <c r="G7" s="69"/>
      <c r="H7" s="70"/>
      <c r="I7" s="39" t="s">
        <v>11</v>
      </c>
      <c r="J7" s="39" t="s">
        <v>12</v>
      </c>
      <c r="K7" s="39" t="s">
        <v>13</v>
      </c>
      <c r="L7" s="39" t="s">
        <v>25</v>
      </c>
      <c r="M7" s="39" t="s">
        <v>26</v>
      </c>
      <c r="N7" s="62"/>
    </row>
    <row r="8" spans="1:15" s="8" customFormat="1" ht="24" customHeight="1">
      <c r="A8" s="55" t="s">
        <v>19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5" s="8" customFormat="1" ht="19.5" customHeight="1">
      <c r="A9" s="26" t="s">
        <v>7</v>
      </c>
      <c r="B9" s="58" t="s">
        <v>28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15" s="8" customFormat="1" ht="206.25" customHeight="1">
      <c r="A10" s="27" t="s">
        <v>23</v>
      </c>
      <c r="B10" s="33" t="s">
        <v>22</v>
      </c>
      <c r="C10" s="25" t="s">
        <v>17</v>
      </c>
      <c r="D10" s="24">
        <v>863</v>
      </c>
      <c r="E10" s="37" t="s">
        <v>21</v>
      </c>
      <c r="F10" s="66" t="s">
        <v>20</v>
      </c>
      <c r="G10" s="67"/>
      <c r="H10" s="67"/>
      <c r="I10" s="23">
        <v>900000</v>
      </c>
      <c r="J10" s="23">
        <v>600000</v>
      </c>
      <c r="K10" s="23">
        <v>600000</v>
      </c>
      <c r="L10" s="23">
        <v>600000</v>
      </c>
      <c r="M10" s="23">
        <f>I10+J10+K10+L10</f>
        <v>2700000</v>
      </c>
      <c r="N10" s="24" t="s">
        <v>29</v>
      </c>
    </row>
    <row r="11" spans="1:15" s="8" customFormat="1" ht="24.75" customHeight="1">
      <c r="A11" s="31"/>
      <c r="B11" s="22" t="s">
        <v>8</v>
      </c>
      <c r="C11" s="32"/>
      <c r="D11" s="22"/>
      <c r="E11" s="38"/>
      <c r="F11" s="48"/>
      <c r="G11" s="49"/>
      <c r="H11" s="50"/>
      <c r="I11" s="23">
        <f>SUM(I10:I10)</f>
        <v>900000</v>
      </c>
      <c r="J11" s="23">
        <f>SUM(J10:J10)</f>
        <v>600000</v>
      </c>
      <c r="K11" s="23">
        <f>SUM(K10:K10)</f>
        <v>600000</v>
      </c>
      <c r="L11" s="23">
        <f>SUM(L10:L10)</f>
        <v>600000</v>
      </c>
      <c r="M11" s="23">
        <f>SUM(M10:M10)</f>
        <v>2700000</v>
      </c>
      <c r="N11" s="41"/>
      <c r="O11" s="29"/>
    </row>
    <row r="12" spans="1:15" s="8" customFormat="1" ht="18.75">
      <c r="A12" s="11"/>
      <c r="B12" s="22" t="s">
        <v>10</v>
      </c>
      <c r="C12" s="22"/>
      <c r="D12" s="22"/>
      <c r="E12" s="38"/>
      <c r="F12" s="51"/>
      <c r="G12" s="52"/>
      <c r="H12" s="52"/>
      <c r="I12" s="23">
        <f>I11</f>
        <v>900000</v>
      </c>
      <c r="J12" s="23">
        <f t="shared" ref="J12:L12" si="0">J11</f>
        <v>600000</v>
      </c>
      <c r="K12" s="23">
        <f t="shared" si="0"/>
        <v>600000</v>
      </c>
      <c r="L12" s="23">
        <f t="shared" si="0"/>
        <v>600000</v>
      </c>
      <c r="M12" s="23">
        <f>I12+J12+K12+L12</f>
        <v>2700000</v>
      </c>
      <c r="N12" s="65"/>
      <c r="O12" s="7"/>
    </row>
    <row r="13" spans="1:15" s="8" customFormat="1" ht="18.75">
      <c r="A13" s="11"/>
      <c r="B13" s="21" t="s">
        <v>14</v>
      </c>
      <c r="C13" s="12"/>
      <c r="D13" s="12"/>
      <c r="E13" s="38"/>
      <c r="F13" s="48"/>
      <c r="G13" s="53"/>
      <c r="H13" s="54"/>
      <c r="I13" s="28"/>
      <c r="J13" s="28"/>
      <c r="K13" s="28"/>
      <c r="L13" s="28"/>
      <c r="M13" s="23"/>
      <c r="N13" s="65"/>
    </row>
    <row r="14" spans="1:15" s="8" customFormat="1" ht="18.75">
      <c r="A14" s="11"/>
      <c r="B14" s="21" t="s">
        <v>15</v>
      </c>
      <c r="C14" s="10"/>
      <c r="D14" s="13"/>
      <c r="E14" s="14"/>
      <c r="F14" s="48"/>
      <c r="G14" s="53"/>
      <c r="H14" s="54"/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65"/>
      <c r="O14" s="7"/>
    </row>
    <row r="15" spans="1:15" s="8" customFormat="1" ht="21" customHeight="1">
      <c r="A15" s="19"/>
      <c r="B15" s="21" t="s">
        <v>16</v>
      </c>
      <c r="C15" s="10"/>
      <c r="D15" s="13"/>
      <c r="E15" s="14"/>
      <c r="F15" s="48"/>
      <c r="G15" s="53"/>
      <c r="H15" s="54"/>
      <c r="I15" s="23">
        <f>I12</f>
        <v>900000</v>
      </c>
      <c r="J15" s="23">
        <f t="shared" ref="J15:M15" si="1">J12</f>
        <v>600000</v>
      </c>
      <c r="K15" s="23">
        <f t="shared" si="1"/>
        <v>600000</v>
      </c>
      <c r="L15" s="23">
        <f t="shared" si="1"/>
        <v>600000</v>
      </c>
      <c r="M15" s="23">
        <f t="shared" si="1"/>
        <v>2700000</v>
      </c>
      <c r="N15" s="65"/>
      <c r="O15" s="20"/>
    </row>
    <row r="17" spans="1:15" s="8" customFormat="1" ht="35.25" customHeight="1">
      <c r="A17" s="47"/>
      <c r="B17" s="47"/>
      <c r="C17" s="47"/>
      <c r="D17" s="47"/>
      <c r="E17" s="47"/>
      <c r="F17" s="47"/>
      <c r="G17" s="47"/>
      <c r="H17" s="47"/>
      <c r="I17" s="42"/>
      <c r="J17" s="42"/>
      <c r="K17" s="42"/>
      <c r="L17" s="42"/>
      <c r="M17" s="42"/>
      <c r="N17" s="43"/>
    </row>
    <row r="19" spans="1:15">
      <c r="I19" s="5"/>
      <c r="J19" s="5"/>
      <c r="K19" s="5"/>
      <c r="L19" s="5"/>
      <c r="M19" s="5"/>
    </row>
    <row r="20" spans="1:15">
      <c r="I20" s="5"/>
      <c r="J20" s="5"/>
      <c r="K20" s="5"/>
      <c r="L20" s="5"/>
      <c r="M20" s="5"/>
      <c r="O20" s="5"/>
    </row>
  </sheetData>
  <mergeCells count="21">
    <mergeCell ref="F10:H10"/>
    <mergeCell ref="I1:N1"/>
    <mergeCell ref="N6:N7"/>
    <mergeCell ref="I6:M6"/>
    <mergeCell ref="F7:H7"/>
    <mergeCell ref="I17:N17"/>
    <mergeCell ref="I3:N3"/>
    <mergeCell ref="A4:N4"/>
    <mergeCell ref="A6:A7"/>
    <mergeCell ref="A17:H17"/>
    <mergeCell ref="F11:H11"/>
    <mergeCell ref="F12:H12"/>
    <mergeCell ref="F13:H13"/>
    <mergeCell ref="F14:H14"/>
    <mergeCell ref="F15:H15"/>
    <mergeCell ref="A8:N8"/>
    <mergeCell ref="B9:N9"/>
    <mergeCell ref="B6:B7"/>
    <mergeCell ref="C6:C7"/>
    <mergeCell ref="D6:H6"/>
    <mergeCell ref="N12:N15"/>
  </mergeCells>
  <phoneticPr fontId="0" type="noConversion"/>
  <pageMargins left="0.19685039370078741" right="0" top="0.43307086614173229" bottom="0.55118110236220474" header="0.39370078740157483" footer="0.31496062992125984"/>
  <pageSetup paperSize="9" scale="65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ПП5</vt:lpstr>
      <vt:lpstr>ПП5!Заголовки_для_печати</vt:lpstr>
      <vt:lpstr>ПП5!Область_печати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2020-11-17T08:25:24Z</cp:lastPrinted>
  <dcterms:created xsi:type="dcterms:W3CDTF">2013-07-29T03:10:57Z</dcterms:created>
  <dcterms:modified xsi:type="dcterms:W3CDTF">2020-11-17T08:25:49Z</dcterms:modified>
</cp:coreProperties>
</file>