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15871DC-B6D1-49DC-9826-85407CCF7A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ереч орг в мин эконом" sheetId="2" r:id="rId1"/>
    <sheet name="2ой вариант" sheetId="1" state="hidden" r:id="rId2"/>
  </sheets>
  <definedNames>
    <definedName name="_GoBack" localSheetId="1">'2ой вариант'!#REF!</definedName>
    <definedName name="_xlnm._FilterDatabase" localSheetId="1" hidden="1">'2ой вариант'!$A$2:$AQ$32</definedName>
    <definedName name="_xlnm._FilterDatabase" localSheetId="0" hidden="1">'Переч орг в мин эконом'!$A$8:$J$64</definedName>
    <definedName name="_xlnm.Print_Titles" localSheetId="1">'2ой вариант'!$1:$3</definedName>
    <definedName name="_xlnm.Print_Titles" localSheetId="0">'Переч орг в мин эконом'!$8:$8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N9" i="1" l="1"/>
  <c r="N29" i="1"/>
  <c r="N27" i="1"/>
  <c r="N25" i="1"/>
  <c r="F27" i="1"/>
  <c r="F23" i="1"/>
  <c r="F29" i="1"/>
  <c r="F24" i="1"/>
  <c r="F15" i="1"/>
  <c r="F30" i="1"/>
  <c r="F14" i="1"/>
  <c r="F9" i="1"/>
</calcChain>
</file>

<file path=xl/sharedStrings.xml><?xml version="1.0" encoding="utf-8"?>
<sst xmlns="http://schemas.openxmlformats.org/spreadsheetml/2006/main" count="1472" uniqueCount="212">
  <si>
    <t>№ п/п</t>
  </si>
  <si>
    <t>Наименование сельсовета</t>
  </si>
  <si>
    <t xml:space="preserve">Организация, оказывающая услуги  теплоснабжения </t>
  </si>
  <si>
    <t>Организация, оказывающая услуги  холодного водоснабжения</t>
  </si>
  <si>
    <t>Организация, оказывающая услуги  по сбору, вывозу ТКО</t>
  </si>
  <si>
    <t xml:space="preserve">Управляющая организация </t>
  </si>
  <si>
    <t>Организация, оказывающая услуги  электроснабжения</t>
  </si>
  <si>
    <t>наименование</t>
  </si>
  <si>
    <t>Телефон аварийно-диспетчерской службы</t>
  </si>
  <si>
    <t>Телефон абонентского отдела</t>
  </si>
  <si>
    <t xml:space="preserve">Телефон абонентского отдела </t>
  </si>
  <si>
    <t>телефон</t>
  </si>
  <si>
    <t>+7 923 280 22 25</t>
  </si>
  <si>
    <t>-</t>
  </si>
  <si>
    <t>ООО «Одиссей»</t>
  </si>
  <si>
    <t>ООО «ЛесСервис»</t>
  </si>
  <si>
    <t>+ 7 908 203 20 30</t>
  </si>
  <si>
    <t xml:space="preserve">+ 7 906 910 44 47 </t>
  </si>
  <si>
    <t>ООО «Веста Люкс»</t>
  </si>
  <si>
    <t>Ангарский филиал АО «КрасЭко»</t>
  </si>
  <si>
    <t>п. Ангарский</t>
  </si>
  <si>
    <t>п. Артюгино</t>
  </si>
  <si>
    <t>д. Иркинеево</t>
  </si>
  <si>
    <t>п. Беляки</t>
  </si>
  <si>
    <t>д. Бедоба</t>
  </si>
  <si>
    <t>с. Богучаны</t>
  </si>
  <si>
    <t>д. Ярки</t>
  </si>
  <si>
    <t>п. Говорково</t>
  </si>
  <si>
    <t>п. Гремучий</t>
  </si>
  <si>
    <t>п. Красногорьевский</t>
  </si>
  <si>
    <t>котельная №1</t>
  </si>
  <si>
    <t>котельная №3</t>
  </si>
  <si>
    <t>котельная №4</t>
  </si>
  <si>
    <t>котельная №33</t>
  </si>
  <si>
    <t>котельная №20</t>
  </si>
  <si>
    <t>п. Манзя</t>
  </si>
  <si>
    <t>котельная №21, котельная №22</t>
  </si>
  <si>
    <t>ООО "ТеплоСервис"</t>
  </si>
  <si>
    <t>котельная №25, котельная №28, котельная №29</t>
  </si>
  <si>
    <t>котельная №31, котельная №32</t>
  </si>
  <si>
    <t>п. Невонка</t>
  </si>
  <si>
    <t>п. Нижнетерянск</t>
  </si>
  <si>
    <t>котельная №30</t>
  </si>
  <si>
    <t>п. Новохайский</t>
  </si>
  <si>
    <t>п. Кежек</t>
  </si>
  <si>
    <t>ст. Кучеткан</t>
  </si>
  <si>
    <t>котельная №39</t>
  </si>
  <si>
    <t>котельная №38</t>
  </si>
  <si>
    <t>межселенная территория</t>
  </si>
  <si>
    <t>п. Октябрьский</t>
  </si>
  <si>
    <t>д. Малеево</t>
  </si>
  <si>
    <t>котельная №50</t>
  </si>
  <si>
    <t>котельная РЖД</t>
  </si>
  <si>
    <t>п. Осиновый Мыс</t>
  </si>
  <si>
    <t>котельная №45, котельная №47</t>
  </si>
  <si>
    <t>п. Пинчуга</t>
  </si>
  <si>
    <t>п. Таежный</t>
  </si>
  <si>
    <t>д. Карабула</t>
  </si>
  <si>
    <t>котельная №18, котельная №19</t>
  </si>
  <si>
    <t>котельная №34, котельная №35</t>
  </si>
  <si>
    <t>п. Такучет</t>
  </si>
  <si>
    <t>котельная №48, котельная №49</t>
  </si>
  <si>
    <t>п. Хребтовый</t>
  </si>
  <si>
    <t>с. Чунояр</t>
  </si>
  <si>
    <t>п. Шиверский</t>
  </si>
  <si>
    <t>котельная №53</t>
  </si>
  <si>
    <t>котельная №23, котельная №24</t>
  </si>
  <si>
    <t>МО Ангарский сельсовет</t>
  </si>
  <si>
    <t>МО Артюгинский сельсовет</t>
  </si>
  <si>
    <t>МО Белякинский сельсовет</t>
  </si>
  <si>
    <t>МО Богучанский сельсовет</t>
  </si>
  <si>
    <t>МО Говорковский сельсовет</t>
  </si>
  <si>
    <t>МО Красногорьевский сельсовет</t>
  </si>
  <si>
    <t>МО Манзенский сельсовет</t>
  </si>
  <si>
    <t>МО Невонский сельсовет</t>
  </si>
  <si>
    <t>МО Нижнетерянский сельсовет</t>
  </si>
  <si>
    <t>МО Новохайский сельсовет</t>
  </si>
  <si>
    <t>МО Октябрьский сельсовет</t>
  </si>
  <si>
    <t>МО Осиновомысский сельсовет</t>
  </si>
  <si>
    <t>МО Пинчугский сельсовет</t>
  </si>
  <si>
    <t>МО Таежннинский сельсовет</t>
  </si>
  <si>
    <t>МО Такучетский сельсовет</t>
  </si>
  <si>
    <t xml:space="preserve">МО Хребтовский сельсовет </t>
  </si>
  <si>
    <t>МО Чуноярский сельсовет</t>
  </si>
  <si>
    <t>МО Шиверский сельсовет</t>
  </si>
  <si>
    <t>д. Прилуки</t>
  </si>
  <si>
    <t>д. Каменка</t>
  </si>
  <si>
    <t>+7 950 426 87 98</t>
  </si>
  <si>
    <t xml:space="preserve">lfedorova@kraseco24.ru </t>
  </si>
  <si>
    <t>5 км автодороги Богучаны-Манзя, левая сторона, стр.1</t>
  </si>
  <si>
    <t>объекты теплоснабжения</t>
  </si>
  <si>
    <t>сети теплоснабжения, протяженность, м.п.</t>
  </si>
  <si>
    <t>объекты водоснабжения</t>
  </si>
  <si>
    <t>сети водоснабжения,протяженность, м.п.</t>
  </si>
  <si>
    <t>объекты водоотведения</t>
  </si>
  <si>
    <t>сети водоотведения,протяженность, м.п.</t>
  </si>
  <si>
    <t>Организация, оказывающая услуги  водоотведения</t>
  </si>
  <si>
    <t>адрес места нахождения фактический</t>
  </si>
  <si>
    <t>адрес места нахождения юридический</t>
  </si>
  <si>
    <t>адрес местонахождения фактический</t>
  </si>
  <si>
    <t>адрес местонахождения юридический</t>
  </si>
  <si>
    <t>электронный адрес</t>
  </si>
  <si>
    <t>gpcrkk@mail.ru</t>
  </si>
  <si>
    <t xml:space="preserve">     Поселение</t>
  </si>
  <si>
    <t>krasdtv@krw.ru</t>
  </si>
  <si>
    <t>105066, г. Москва, ул. Новая Басманная, д.2</t>
  </si>
  <si>
    <t>89832941791; 89339953581</t>
  </si>
  <si>
    <t>7(39162)33123</t>
  </si>
  <si>
    <t>7(39162)33337</t>
  </si>
  <si>
    <t>boguchatp@mail.ru</t>
  </si>
  <si>
    <t>8(39162)24369;8(39173)339173; моб.89607545566</t>
  </si>
  <si>
    <t>les11serwis@yandex.ru</t>
  </si>
  <si>
    <t>tep.serwis@yandex.ru</t>
  </si>
  <si>
    <t>ООО "ЛесСервис"</t>
  </si>
  <si>
    <t>660098, г. Красноярск, ул. Авиаторов, дом 44, помещ 216</t>
  </si>
  <si>
    <t>660058, г. Красноярск, ул. Деповская,15</t>
  </si>
  <si>
    <t>663491, Кежемский район, г. Кодинск, проспект Ленинского Комсомола, д.5, пом.208</t>
  </si>
  <si>
    <t>vestaluks@rambler.ru</t>
  </si>
  <si>
    <t>+7 (39 143) 21888; +7 967 603 96 06, +7 950 413 94 11</t>
  </si>
  <si>
    <t>Межселенная территория</t>
  </si>
  <si>
    <t xml:space="preserve">105066, г. Москва, ул. Новая Басманная, д.2 </t>
  </si>
  <si>
    <t>котельная №40, котельная №44</t>
  </si>
  <si>
    <t xml:space="preserve"> Наружные сети, канализация.Очистные сооружения, 2КНС</t>
  </si>
  <si>
    <t>Наружные сети  канализации (выгребная яма)</t>
  </si>
  <si>
    <t xml:space="preserve"> Филиал Северный           АО «Автоспецбаза»</t>
  </si>
  <si>
    <t>sever@avtospecbaza24.ru</t>
  </si>
  <si>
    <t>660060, г. Красноярск, ул. Качинская,56</t>
  </si>
  <si>
    <t>Чуноярский участок дистанции гражданских сооружений ОАО "РЖД"</t>
  </si>
  <si>
    <t>Водонапорная башня,6шт</t>
  </si>
  <si>
    <t>Водонапорная башня,4шт</t>
  </si>
  <si>
    <t>Водонапорная башня,1шт</t>
  </si>
  <si>
    <t xml:space="preserve"> Водонапорная башня,14 шт</t>
  </si>
  <si>
    <t>Водонапорная башня, 1шт</t>
  </si>
  <si>
    <t>Водонапорная башня,2шт</t>
  </si>
  <si>
    <t>Водонапорная башня,3шт</t>
  </si>
  <si>
    <t>Водонапорная башня,7шт.</t>
  </si>
  <si>
    <t>Скважина, 1шт</t>
  </si>
  <si>
    <t>Водонапорная башня,5шт</t>
  </si>
  <si>
    <t>Водонапорная башня,9шт</t>
  </si>
  <si>
    <t>3 скважины, 1 водобашня, 1 водозаборное сооружение</t>
  </si>
  <si>
    <t>Водонапорная башня, 1шт ; Скважины, 2шт.</t>
  </si>
  <si>
    <t>Водонапорная башня,8шт</t>
  </si>
  <si>
    <t>ПАО "Россети Сибирь"</t>
  </si>
  <si>
    <t>663600, Красноярский край, г. Канск, ул. Кобрина,26</t>
  </si>
  <si>
    <t>Shishiova_TA@kr.mrsks.ru</t>
  </si>
  <si>
    <t>8(39161)21959</t>
  </si>
  <si>
    <t>8(39161)21960</t>
  </si>
  <si>
    <t>660021,г. Красноярск, ул. Бограда, д.144а</t>
  </si>
  <si>
    <t>663491, Красноярский край, г. Кодинск, Комзона проезд 4 участок 6, строение 6/2</t>
  </si>
  <si>
    <t>8(39161)32896; 8(39143)78352</t>
  </si>
  <si>
    <t>8(39161)32896; 8(39143)78352; 89676076101</t>
  </si>
  <si>
    <t xml:space="preserve">Красноярская дирекция по тепловодоснабжению  филиала ОАО «РЖД» </t>
  </si>
  <si>
    <t xml:space="preserve"> п. Ангарский, ул. Западная,10</t>
  </si>
  <si>
    <t>Государственное предприятие Красноярского края "Центр развития коммунального комплекса" (далее - ГП КК "ЦРКК")</t>
  </si>
  <si>
    <t>ГП КК "ЦРКК"</t>
  </si>
  <si>
    <t xml:space="preserve"> с. Богучаны, ул. Щетинкина 1Б</t>
  </si>
  <si>
    <t>с. Богучаны, ул. Щетинкина 1Б</t>
  </si>
  <si>
    <t xml:space="preserve"> с. Богучаны, ул. Ольховая,16</t>
  </si>
  <si>
    <t>89029213209; 89029561920; 89029561617</t>
  </si>
  <si>
    <t>котельная №6,  №7,  №8,  №9,  №10,  №11,  №12,  №13,  №14</t>
  </si>
  <si>
    <t>с. Богучаны, ул. Ленина, 19</t>
  </si>
  <si>
    <t>АО "КрасЭко"</t>
  </si>
  <si>
    <t>с. Богучаны, ул. Автопарковая,2-2</t>
  </si>
  <si>
    <t>660075 г. Красноярск, ул. Северо-Енисейская, дом33, этаж 4,ком. 5</t>
  </si>
  <si>
    <t xml:space="preserve"> 663430 п. Октябрьский (ст. Чунояр), 172 км железной дороги Решоты- Карабула, ул. Привокзальная, 1 </t>
  </si>
  <si>
    <t>№ пп</t>
  </si>
  <si>
    <t>Наименование организации коммунального комплекса</t>
  </si>
  <si>
    <t>Оказываемые коммунальные услуги (теплоснабжение, водоснабжение, водоотведение)</t>
  </si>
  <si>
    <t>Ф.И.О. руководителя коммунального комплекса</t>
  </si>
  <si>
    <t>Юридический / почтовый адрес</t>
  </si>
  <si>
    <t>660098, г. Красноярск, ул. Авиаторов, дом 44, помещ 216 / 663440, Красноярский край, Богучанский район, п. Ангарский, ул. Западная,10</t>
  </si>
  <si>
    <t>Генеральный директор Безруких Игорь Вениаминович</t>
  </si>
  <si>
    <t>теплоснабжение</t>
  </si>
  <si>
    <t>теплоснабжение, водоснабжение, водоотведение</t>
  </si>
  <si>
    <t>Производственное отделение Ангарское Государственного предприятия Красноярского края "Центр развития коммунального комплекса"</t>
  </si>
  <si>
    <t>МО Таежнинский сельсовет</t>
  </si>
  <si>
    <t>водоснабжение</t>
  </si>
  <si>
    <t>водоснабжение, водоотведение</t>
  </si>
  <si>
    <t>660075 г. Красноярск, ул. Северо-Енисейская, дом33, этаж 4,комната 5 / 663430 Красноярский край, с. Богучаны, ул. Ольховая,16</t>
  </si>
  <si>
    <t>Генеральный директор АО "КрасЭко" Чернов Андрей Вениаминович (г. Красноярск);  Директор Ангарского филиала АО "КрасЭко"  Петров Алексей Олегович (с.Богучаны)</t>
  </si>
  <si>
    <t>Государственного предприятия Красноярского края "Центр развития коммунального комплекса". Производственное отделение Ангарское ГПКК "ЦРКК"</t>
  </si>
  <si>
    <t>663440, Красноярский край, Богучанский район, п. Ангарский, ул. Западная, стр. 11 пом. 1 / 663430 Красноярский край, с. Богучаны, ул. Щетинкина 1Б</t>
  </si>
  <si>
    <t>АО "Красноярсккрайгаз"</t>
  </si>
  <si>
    <t>660075, ул. Северная, д. 9 «а», г. Красноярск / 660075, ул. Северная, д. 9 «а», г. Красноярск</t>
  </si>
  <si>
    <t>Генеральный директор Коваль Александр Владимирович</t>
  </si>
  <si>
    <t xml:space="preserve">admkab5@mail.ru </t>
  </si>
  <si>
    <t>электроснабжение</t>
  </si>
  <si>
    <t xml:space="preserve">АО «КрасЭко» </t>
  </si>
  <si>
    <t>АО «КрасЭко» (Ангарский филиал)</t>
  </si>
  <si>
    <t>ООО "Одиссей"</t>
  </si>
  <si>
    <t>663435, Красноярский край, Богучанский район, с. Богучаны, ул. Автопарковая, д. 2/2 </t>
  </si>
  <si>
    <t>Филиал ПАО "Россети Сибирь" - "Красноярскэнерго" - ПО Восточные электрические сети Северо-Восточный район электрических сетей</t>
  </si>
  <si>
    <t>663491, Красноярский край, Кежемский район, г. Кодинск, Комзона РПБ СВ РЭС</t>
  </si>
  <si>
    <t>Директор Северо-Восточного района электрических сетей ПО ВЭС Коваль Владимир Васильевич</t>
  </si>
  <si>
    <t>660049, г. Красноярск, пр. Мира, д. 10 /663430, 5 км автодороги Богучаны-Манзя, левая сторона, стр.1</t>
  </si>
  <si>
    <t xml:space="preserve">Наименование муниципального образования </t>
  </si>
  <si>
    <t>Каблова Лейла Геннадьевна, тел. 8(39162)21344</t>
  </si>
  <si>
    <t>Директор Илиндеева Наталья Вениаминовна</t>
  </si>
  <si>
    <t>http://www.kraseco24.ru/open_info/blanks/ </t>
  </si>
  <si>
    <t>http://www.kraseco24.ru/customers/tech_connect/</t>
  </si>
  <si>
    <t xml:space="preserve">http://www.kraseco24.ru/customers/tech_connect/ </t>
  </si>
  <si>
    <t xml:space="preserve">https://www.crkk.ru/%D0%BF%D0%BE%D0%B4%D0%BA%D0%BB%D1%8E%D1%87%D0%B5%D0%BD%D0%B8%D1%8F </t>
  </si>
  <si>
    <t xml:space="preserve">http://lesserwis.ru/technologicalconnection/ </t>
  </si>
  <si>
    <t>сайт отсутсвует</t>
  </si>
  <si>
    <t>Директор Лисяная Лариса Леонидовна</t>
  </si>
  <si>
    <t>сайт отсутствует</t>
  </si>
  <si>
    <t xml:space="preserve">https://xn----7sb7akeedqd.xn--p1ai/platform/portal/tehprisEE_connection </t>
  </si>
  <si>
    <t xml:space="preserve">105066, г. Москва, ул. Новая Басманная, д.2 / Филиал ОАО "РЖД" Красноярская дирекция по тепловодоснабжению, г. Красноярск, ул. Горького, 6/ адрес объекта - 663430 п. Октябрьский (ст. Чунояр), 172 км железной дороги Решоты- Карабула, ул. Привокальная, 1 </t>
  </si>
  <si>
    <t>Первый заместитель Начальника дирекции С.В. Щеглюк (г. Красноярск)</t>
  </si>
  <si>
    <t xml:space="preserve">Перечень ресурсоснабжающих организаций, оказывающих услуги по передаче тепло-, водоснабжения, водоотведения, электроснабжения на территории МО Богучанский район </t>
  </si>
  <si>
    <t>И.о. Директора Лукин Олег Николаевич (г.Красноярск);  Директор ПО Ангарское Пастухов Александр Валерьевич (с.Богучаны)</t>
  </si>
  <si>
    <t>Подача заявки на технологическое 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</si>
</sst>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3"/>
      <name val="Times New Roman"/>
      <family val="1"/>
      <charset val="204"/>
    </font>
    <font>
      <sz val="14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rgb="FF333333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13" fillId="0" borderId="0" xfId="0" applyFont="1" applyFill="1"/>
    <xf numFmtId="0" fontId="3" fillId="0" borderId="7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2" fillId="0" borderId="0" xfId="1" applyFont="1" applyFill="1" applyAlignment="1" applyProtection="1">
      <alignment horizontal="left"/>
    </xf>
    <xf numFmtId="0" fontId="2" fillId="0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12" fillId="0" borderId="1" xfId="1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raseco24.ru/open_info/blanks/" TargetMode="External"/><Relationship Id="rId18" Type="http://schemas.openxmlformats.org/officeDocument/2006/relationships/hyperlink" Target="http://www.kraseco24.ru/customers/tech_connect/" TargetMode="External"/><Relationship Id="rId26" Type="http://schemas.openxmlformats.org/officeDocument/2006/relationships/hyperlink" Target="https://www.crkk.ru/%D0%BF%D0%BE%D0%B4%D0%BA%D0%BB%D1%8E%D1%87%D0%B5%D0%BD%D0%B8%D1%8F" TargetMode="External"/><Relationship Id="rId39" Type="http://schemas.openxmlformats.org/officeDocument/2006/relationships/hyperlink" Target="https://www.crkk.ru/%D0%BF%D0%BE%D0%B4%D0%BA%D0%BB%D1%8E%D1%87%D0%B5%D0%BD%D0%B8%D1%8F" TargetMode="External"/><Relationship Id="rId3" Type="http://schemas.openxmlformats.org/officeDocument/2006/relationships/hyperlink" Target="http://www.kraseco24.ru/open_info/blanks/" TargetMode="External"/><Relationship Id="rId21" Type="http://schemas.openxmlformats.org/officeDocument/2006/relationships/hyperlink" Target="http://www.kraseco24.ru/customers/tech_connect/" TargetMode="External"/><Relationship Id="rId34" Type="http://schemas.openxmlformats.org/officeDocument/2006/relationships/hyperlink" Target="https://www.crkk.ru/%D0%BF%D0%BE%D0%B4%D0%BA%D0%BB%D1%8E%D1%87%D0%B5%D0%BD%D0%B8%D1%8F" TargetMode="External"/><Relationship Id="rId42" Type="http://schemas.openxmlformats.org/officeDocument/2006/relationships/hyperlink" Target="http://lesserwis.ru/technologicalconnection/" TargetMode="External"/><Relationship Id="rId47" Type="http://schemas.openxmlformats.org/officeDocument/2006/relationships/hyperlink" Target="https://&#1087;&#1086;&#1088;&#1090;&#1072;&#1083;-&#1090;&#1087;.&#1088;&#1092;/platform/portal/tehprisEE_connection" TargetMode="External"/><Relationship Id="rId7" Type="http://schemas.openxmlformats.org/officeDocument/2006/relationships/hyperlink" Target="http://www.kraseco24.ru/open_info/blanks/" TargetMode="External"/><Relationship Id="rId12" Type="http://schemas.openxmlformats.org/officeDocument/2006/relationships/hyperlink" Target="http://www.kraseco24.ru/open_info/blanks/" TargetMode="External"/><Relationship Id="rId17" Type="http://schemas.openxmlformats.org/officeDocument/2006/relationships/hyperlink" Target="http://www.kraseco24.ru/customers/tech_connect/" TargetMode="External"/><Relationship Id="rId25" Type="http://schemas.openxmlformats.org/officeDocument/2006/relationships/hyperlink" Target="https://www.crkk.ru/%D0%BF%D0%BE%D0%B4%D0%BA%D0%BB%D1%8E%D1%87%D0%B5%D0%BD%D0%B8%D1%8F" TargetMode="External"/><Relationship Id="rId33" Type="http://schemas.openxmlformats.org/officeDocument/2006/relationships/hyperlink" Target="https://www.crkk.ru/%D0%BF%D0%BE%D0%B4%D0%BA%D0%BB%D1%8E%D1%87%D0%B5%D0%BD%D0%B8%D1%8F" TargetMode="External"/><Relationship Id="rId38" Type="http://schemas.openxmlformats.org/officeDocument/2006/relationships/hyperlink" Target="https://www.crkk.ru/%D0%BF%D0%BE%D0%B4%D0%BA%D0%BB%D1%8E%D1%87%D0%B5%D0%BD%D0%B8%D1%8F" TargetMode="External"/><Relationship Id="rId46" Type="http://schemas.openxmlformats.org/officeDocument/2006/relationships/hyperlink" Target="https://&#1087;&#1086;&#1088;&#1090;&#1072;&#1083;-&#1090;&#1087;.&#1088;&#1092;/platform/portal/tehprisEE_connection" TargetMode="External"/><Relationship Id="rId2" Type="http://schemas.openxmlformats.org/officeDocument/2006/relationships/hyperlink" Target="http://www.kraseco24.ru/open_info/blanks/" TargetMode="External"/><Relationship Id="rId16" Type="http://schemas.openxmlformats.org/officeDocument/2006/relationships/hyperlink" Target="http://www.kraseco24.ru/customers/tech_connect/" TargetMode="External"/><Relationship Id="rId20" Type="http://schemas.openxmlformats.org/officeDocument/2006/relationships/hyperlink" Target="http://www.kraseco24.ru/customers/tech_connect/" TargetMode="External"/><Relationship Id="rId29" Type="http://schemas.openxmlformats.org/officeDocument/2006/relationships/hyperlink" Target="https://www.crkk.ru/%D0%BF%D0%BE%D0%B4%D0%BA%D0%BB%D1%8E%D1%87%D0%B5%D0%BD%D0%B8%D1%8F" TargetMode="External"/><Relationship Id="rId41" Type="http://schemas.openxmlformats.org/officeDocument/2006/relationships/hyperlink" Target="http://lesserwis.ru/technologicalconnection/" TargetMode="External"/><Relationship Id="rId1" Type="http://schemas.openxmlformats.org/officeDocument/2006/relationships/hyperlink" Target="mailto:admkab5@mail.ru" TargetMode="External"/><Relationship Id="rId6" Type="http://schemas.openxmlformats.org/officeDocument/2006/relationships/hyperlink" Target="http://www.kraseco24.ru/open_info/blanks/" TargetMode="External"/><Relationship Id="rId11" Type="http://schemas.openxmlformats.org/officeDocument/2006/relationships/hyperlink" Target="http://www.kraseco24.ru/open_info/blanks/" TargetMode="External"/><Relationship Id="rId24" Type="http://schemas.openxmlformats.org/officeDocument/2006/relationships/hyperlink" Target="https://www.crkk.ru/%D0%BF%D0%BE%D0%B4%D0%BA%D0%BB%D1%8E%D1%87%D0%B5%D0%BD%D0%B8%D1%8F" TargetMode="External"/><Relationship Id="rId32" Type="http://schemas.openxmlformats.org/officeDocument/2006/relationships/hyperlink" Target="https://www.crkk.ru/%D0%BF%D0%BE%D0%B4%D0%BA%D0%BB%D1%8E%D1%87%D0%B5%D0%BD%D0%B8%D1%8F" TargetMode="External"/><Relationship Id="rId37" Type="http://schemas.openxmlformats.org/officeDocument/2006/relationships/hyperlink" Target="https://www.crkk.ru/%D0%BF%D0%BE%D0%B4%D0%BA%D0%BB%D1%8E%D1%87%D0%B5%D0%BD%D0%B8%D1%8F" TargetMode="External"/><Relationship Id="rId40" Type="http://schemas.openxmlformats.org/officeDocument/2006/relationships/hyperlink" Target="https://www.crkk.ru/%D0%BF%D0%BE%D0%B4%D0%BA%D0%BB%D1%8E%D1%87%D0%B5%D0%BD%D0%B8%D1%8F" TargetMode="External"/><Relationship Id="rId45" Type="http://schemas.openxmlformats.org/officeDocument/2006/relationships/hyperlink" Target="https://&#1087;&#1086;&#1088;&#1090;&#1072;&#1083;-&#1090;&#1087;.&#1088;&#1092;/platform/portal/tehprisEE_connection" TargetMode="External"/><Relationship Id="rId5" Type="http://schemas.openxmlformats.org/officeDocument/2006/relationships/hyperlink" Target="http://www.kraseco24.ru/open_info/blanks/" TargetMode="External"/><Relationship Id="rId15" Type="http://schemas.openxmlformats.org/officeDocument/2006/relationships/hyperlink" Target="http://www.kraseco24.ru/customers/tech_connect/" TargetMode="External"/><Relationship Id="rId23" Type="http://schemas.openxmlformats.org/officeDocument/2006/relationships/hyperlink" Target="https://www.crkk.ru/%D0%BF%D0%BE%D0%B4%D0%BA%D0%BB%D1%8E%D1%87%D0%B5%D0%BD%D0%B8%D1%8F" TargetMode="External"/><Relationship Id="rId28" Type="http://schemas.openxmlformats.org/officeDocument/2006/relationships/hyperlink" Target="https://www.crkk.ru/%D0%BF%D0%BE%D0%B4%D0%BA%D0%BB%D1%8E%D1%87%D0%B5%D0%BD%D0%B8%D1%8F" TargetMode="External"/><Relationship Id="rId36" Type="http://schemas.openxmlformats.org/officeDocument/2006/relationships/hyperlink" Target="https://www.crkk.ru/%D0%BF%D0%BE%D0%B4%D0%BA%D0%BB%D1%8E%D1%87%D0%B5%D0%BD%D0%B8%D1%8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kraseco24.ru/open_info/blanks/" TargetMode="External"/><Relationship Id="rId19" Type="http://schemas.openxmlformats.org/officeDocument/2006/relationships/hyperlink" Target="http://www.kraseco24.ru/customers/tech_connect/" TargetMode="External"/><Relationship Id="rId31" Type="http://schemas.openxmlformats.org/officeDocument/2006/relationships/hyperlink" Target="https://www.crkk.ru/%D0%BF%D0%BE%D0%B4%D0%BA%D0%BB%D1%8E%D1%87%D0%B5%D0%BD%D0%B8%D1%8F" TargetMode="External"/><Relationship Id="rId44" Type="http://schemas.openxmlformats.org/officeDocument/2006/relationships/hyperlink" Target="https://&#1087;&#1086;&#1088;&#1090;&#1072;&#1083;-&#1090;&#1087;.&#1088;&#1092;/platform/portal/tehprisEE_connection" TargetMode="External"/><Relationship Id="rId4" Type="http://schemas.openxmlformats.org/officeDocument/2006/relationships/hyperlink" Target="http://www.kraseco24.ru/open_info/blanks/" TargetMode="External"/><Relationship Id="rId9" Type="http://schemas.openxmlformats.org/officeDocument/2006/relationships/hyperlink" Target="http://www.kraseco24.ru/open_info/blanks/" TargetMode="External"/><Relationship Id="rId14" Type="http://schemas.openxmlformats.org/officeDocument/2006/relationships/hyperlink" Target="http://www.kraseco24.ru/customers/tech_connect/" TargetMode="External"/><Relationship Id="rId22" Type="http://schemas.openxmlformats.org/officeDocument/2006/relationships/hyperlink" Target="http://www.kraseco24.ru/customers/tech_connect/" TargetMode="External"/><Relationship Id="rId27" Type="http://schemas.openxmlformats.org/officeDocument/2006/relationships/hyperlink" Target="https://www.crkk.ru/%D0%BF%D0%BE%D0%B4%D0%BA%D0%BB%D1%8E%D1%87%D0%B5%D0%BD%D0%B8%D1%8F" TargetMode="External"/><Relationship Id="rId30" Type="http://schemas.openxmlformats.org/officeDocument/2006/relationships/hyperlink" Target="https://www.crkk.ru/%D0%BF%D0%BE%D0%B4%D0%BA%D0%BB%D1%8E%D1%87%D0%B5%D0%BD%D0%B8%D1%8F" TargetMode="External"/><Relationship Id="rId35" Type="http://schemas.openxmlformats.org/officeDocument/2006/relationships/hyperlink" Target="https://www.crkk.ru/%D0%BF%D0%BE%D0%B4%D0%BA%D0%BB%D1%8E%D1%87%D0%B5%D0%BD%D0%B8%D1%8F" TargetMode="External"/><Relationship Id="rId43" Type="http://schemas.openxmlformats.org/officeDocument/2006/relationships/hyperlink" Target="http://lesserwis.ru/technologicalconnection/" TargetMode="External"/><Relationship Id="rId48" Type="http://schemas.openxmlformats.org/officeDocument/2006/relationships/hyperlink" Target="https://&#1087;&#1086;&#1088;&#1090;&#1072;&#1083;-&#1090;&#1087;.&#1088;&#1092;/platform/portal/tehprisEE_connection" TargetMode="External"/><Relationship Id="rId8" Type="http://schemas.openxmlformats.org/officeDocument/2006/relationships/hyperlink" Target="http://www.kraseco24.ru/open_info/blank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fedorova@kraseco24.ru" TargetMode="External"/><Relationship Id="rId13" Type="http://schemas.openxmlformats.org/officeDocument/2006/relationships/hyperlink" Target="mailto:sever@avtospecbaza24.ru" TargetMode="External"/><Relationship Id="rId18" Type="http://schemas.openxmlformats.org/officeDocument/2006/relationships/hyperlink" Target="mailto:sever@avtospecbaza24.ru" TargetMode="External"/><Relationship Id="rId26" Type="http://schemas.openxmlformats.org/officeDocument/2006/relationships/hyperlink" Target="mailto:lfedorova@kraseco24.ru" TargetMode="External"/><Relationship Id="rId39" Type="http://schemas.openxmlformats.org/officeDocument/2006/relationships/hyperlink" Target="mailto:lfedorova@kraseco24.ru" TargetMode="External"/><Relationship Id="rId3" Type="http://schemas.openxmlformats.org/officeDocument/2006/relationships/hyperlink" Target="mailto:lfedorova@kraseco24.ru" TargetMode="External"/><Relationship Id="rId21" Type="http://schemas.openxmlformats.org/officeDocument/2006/relationships/hyperlink" Target="mailto:Shishiova_TA@kr.mrsks.ru" TargetMode="External"/><Relationship Id="rId34" Type="http://schemas.openxmlformats.org/officeDocument/2006/relationships/hyperlink" Target="mailto:lfedorova@kraseco24.ru" TargetMode="External"/><Relationship Id="rId42" Type="http://schemas.openxmlformats.org/officeDocument/2006/relationships/hyperlink" Target="mailto:lfedorova@kraseco24.ru" TargetMode="External"/><Relationship Id="rId7" Type="http://schemas.openxmlformats.org/officeDocument/2006/relationships/hyperlink" Target="mailto:lfedorova@kraseco24.ru" TargetMode="External"/><Relationship Id="rId12" Type="http://schemas.openxmlformats.org/officeDocument/2006/relationships/hyperlink" Target="mailto:sever@avtospecbaza24.ru" TargetMode="External"/><Relationship Id="rId17" Type="http://schemas.openxmlformats.org/officeDocument/2006/relationships/hyperlink" Target="mailto:sever@avtospecbaza24.ru" TargetMode="External"/><Relationship Id="rId25" Type="http://schemas.openxmlformats.org/officeDocument/2006/relationships/hyperlink" Target="mailto:lfedorova@kraseco24.ru" TargetMode="External"/><Relationship Id="rId33" Type="http://schemas.openxmlformats.org/officeDocument/2006/relationships/hyperlink" Target="mailto:lfedorova@kraseco24.ru" TargetMode="External"/><Relationship Id="rId38" Type="http://schemas.openxmlformats.org/officeDocument/2006/relationships/hyperlink" Target="mailto:lfedorova@kraseco24.ru" TargetMode="External"/><Relationship Id="rId2" Type="http://schemas.openxmlformats.org/officeDocument/2006/relationships/hyperlink" Target="mailto:lfedorova@kraseco24.ru" TargetMode="External"/><Relationship Id="rId16" Type="http://schemas.openxmlformats.org/officeDocument/2006/relationships/hyperlink" Target="mailto:sever@avtospecbaza24.ru" TargetMode="External"/><Relationship Id="rId20" Type="http://schemas.openxmlformats.org/officeDocument/2006/relationships/hyperlink" Target="mailto:Shishiova_TA@kr.mrsks.ru" TargetMode="External"/><Relationship Id="rId29" Type="http://schemas.openxmlformats.org/officeDocument/2006/relationships/hyperlink" Target="mailto:lfedorova@kraseco24.ru" TargetMode="External"/><Relationship Id="rId41" Type="http://schemas.openxmlformats.org/officeDocument/2006/relationships/hyperlink" Target="mailto:lfedorova@kraseco24.ru" TargetMode="External"/><Relationship Id="rId1" Type="http://schemas.openxmlformats.org/officeDocument/2006/relationships/hyperlink" Target="mailto:lfedorova@kraseco24.ru" TargetMode="External"/><Relationship Id="rId6" Type="http://schemas.openxmlformats.org/officeDocument/2006/relationships/hyperlink" Target="mailto:lfedorova@kraseco24.ru" TargetMode="External"/><Relationship Id="rId11" Type="http://schemas.openxmlformats.org/officeDocument/2006/relationships/hyperlink" Target="mailto:sever@avtospecbaza24.ru" TargetMode="External"/><Relationship Id="rId24" Type="http://schemas.openxmlformats.org/officeDocument/2006/relationships/hyperlink" Target="mailto:Shishiova_TA@kr.mrsks.ru" TargetMode="External"/><Relationship Id="rId32" Type="http://schemas.openxmlformats.org/officeDocument/2006/relationships/hyperlink" Target="mailto:lfedorova@kraseco24.ru" TargetMode="External"/><Relationship Id="rId37" Type="http://schemas.openxmlformats.org/officeDocument/2006/relationships/hyperlink" Target="mailto:lfedorova@kraseco24.ru" TargetMode="External"/><Relationship Id="rId40" Type="http://schemas.openxmlformats.org/officeDocument/2006/relationships/hyperlink" Target="mailto:lfedorova@kraseco24.ru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mailto:lfedorova@kraseco24.ru" TargetMode="External"/><Relationship Id="rId15" Type="http://schemas.openxmlformats.org/officeDocument/2006/relationships/hyperlink" Target="mailto:sever@avtospecbaza24.ru" TargetMode="External"/><Relationship Id="rId23" Type="http://schemas.openxmlformats.org/officeDocument/2006/relationships/hyperlink" Target="mailto:Shishiova_TA@kr.mrsks.ru" TargetMode="External"/><Relationship Id="rId28" Type="http://schemas.openxmlformats.org/officeDocument/2006/relationships/hyperlink" Target="mailto:lfedorova@kraseco24.ru" TargetMode="External"/><Relationship Id="rId36" Type="http://schemas.openxmlformats.org/officeDocument/2006/relationships/hyperlink" Target="mailto:lfedorova@kraseco24.ru" TargetMode="External"/><Relationship Id="rId10" Type="http://schemas.openxmlformats.org/officeDocument/2006/relationships/hyperlink" Target="mailto:sever@avtospecbaza24.ru" TargetMode="External"/><Relationship Id="rId19" Type="http://schemas.openxmlformats.org/officeDocument/2006/relationships/hyperlink" Target="mailto:sever@avtospecbaza24.ru" TargetMode="External"/><Relationship Id="rId31" Type="http://schemas.openxmlformats.org/officeDocument/2006/relationships/hyperlink" Target="mailto:lfedorova@kraseco24.ru" TargetMode="External"/><Relationship Id="rId44" Type="http://schemas.openxmlformats.org/officeDocument/2006/relationships/hyperlink" Target="mailto:Shishiova_TA@kr.mrsks.ru" TargetMode="External"/><Relationship Id="rId4" Type="http://schemas.openxmlformats.org/officeDocument/2006/relationships/hyperlink" Target="mailto:lfedorova@kraseco24.ru" TargetMode="External"/><Relationship Id="rId9" Type="http://schemas.openxmlformats.org/officeDocument/2006/relationships/hyperlink" Target="mailto:lfedorova@kraseco24.ru" TargetMode="External"/><Relationship Id="rId14" Type="http://schemas.openxmlformats.org/officeDocument/2006/relationships/hyperlink" Target="mailto:sever@avtospecbaza24.ru" TargetMode="External"/><Relationship Id="rId22" Type="http://schemas.openxmlformats.org/officeDocument/2006/relationships/hyperlink" Target="mailto:Shishiova_TA@kr.mrsks.ru" TargetMode="External"/><Relationship Id="rId27" Type="http://schemas.openxmlformats.org/officeDocument/2006/relationships/hyperlink" Target="mailto:lfedorova@kraseco24.ru" TargetMode="External"/><Relationship Id="rId30" Type="http://schemas.openxmlformats.org/officeDocument/2006/relationships/hyperlink" Target="mailto:lfedorova@kraseco24.ru" TargetMode="External"/><Relationship Id="rId35" Type="http://schemas.openxmlformats.org/officeDocument/2006/relationships/hyperlink" Target="mailto:lfedorova@kraseco24.ru" TargetMode="External"/><Relationship Id="rId43" Type="http://schemas.openxmlformats.org/officeDocument/2006/relationships/hyperlink" Target="mailto:lfedorova@kraseco24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="60" zoomScaleNormal="60" workbookViewId="0">
      <selection activeCell="H8" sqref="H8"/>
    </sheetView>
  </sheetViews>
  <sheetFormatPr defaultRowHeight="18.75" x14ac:dyDescent="0.3"/>
  <cols>
    <col min="1" max="1" width="4.140625" style="58" customWidth="1"/>
    <col min="2" max="2" width="28.85546875" style="44" customWidth="1"/>
    <col min="3" max="3" width="67.85546875" style="44" customWidth="1"/>
    <col min="4" max="4" width="26.85546875" style="44" customWidth="1"/>
    <col min="5" max="5" width="79.28515625" style="44" customWidth="1"/>
    <col min="6" max="6" width="84.28515625" style="44" customWidth="1"/>
    <col min="7" max="7" width="56.42578125" style="72" customWidth="1"/>
    <col min="8" max="16384" width="9.140625" style="44"/>
  </cols>
  <sheetData>
    <row r="1" spans="1:8" s="36" customFormat="1" x14ac:dyDescent="0.3">
      <c r="A1" s="37"/>
      <c r="G1" s="72"/>
    </row>
    <row r="2" spans="1:8" s="36" customFormat="1" x14ac:dyDescent="0.3">
      <c r="A2" s="37"/>
      <c r="G2" s="72"/>
    </row>
    <row r="3" spans="1:8" s="36" customFormat="1" x14ac:dyDescent="0.3">
      <c r="A3" s="37"/>
      <c r="G3" s="72"/>
    </row>
    <row r="4" spans="1:8" s="36" customFormat="1" x14ac:dyDescent="0.3">
      <c r="A4" s="37"/>
      <c r="G4" s="72"/>
    </row>
    <row r="5" spans="1:8" s="36" customFormat="1" x14ac:dyDescent="0.3">
      <c r="A5" s="71"/>
      <c r="B5" s="71"/>
      <c r="C5" s="71" t="s">
        <v>209</v>
      </c>
      <c r="D5" s="71"/>
      <c r="E5" s="71"/>
      <c r="F5" s="71"/>
      <c r="G5" s="73"/>
    </row>
    <row r="7" spans="1:8" s="39" customFormat="1" ht="112.5" x14ac:dyDescent="0.25">
      <c r="A7" s="35" t="s">
        <v>165</v>
      </c>
      <c r="B7" s="35" t="s">
        <v>195</v>
      </c>
      <c r="C7" s="35" t="s">
        <v>166</v>
      </c>
      <c r="D7" s="35" t="s">
        <v>167</v>
      </c>
      <c r="E7" s="35" t="s">
        <v>168</v>
      </c>
      <c r="F7" s="35" t="s">
        <v>169</v>
      </c>
      <c r="G7" s="65" t="s">
        <v>211</v>
      </c>
      <c r="H7" s="38"/>
    </row>
    <row r="8" spans="1:8" s="42" customFormat="1" x14ac:dyDescent="0.25">
      <c r="A8" s="41">
        <v>1</v>
      </c>
      <c r="B8" s="40">
        <v>2</v>
      </c>
      <c r="C8" s="40">
        <v>3</v>
      </c>
      <c r="D8" s="40">
        <v>4</v>
      </c>
      <c r="E8" s="40">
        <v>5</v>
      </c>
      <c r="F8" s="35">
        <v>6</v>
      </c>
      <c r="G8" s="65">
        <v>7</v>
      </c>
    </row>
    <row r="9" spans="1:8" ht="47.25" customHeight="1" x14ac:dyDescent="0.25">
      <c r="A9" s="43">
        <v>1</v>
      </c>
      <c r="B9" s="32" t="s">
        <v>67</v>
      </c>
      <c r="C9" s="35" t="s">
        <v>15</v>
      </c>
      <c r="D9" s="35" t="s">
        <v>172</v>
      </c>
      <c r="E9" s="35" t="s">
        <v>171</v>
      </c>
      <c r="F9" s="35" t="s">
        <v>170</v>
      </c>
      <c r="G9" s="29" t="s">
        <v>202</v>
      </c>
    </row>
    <row r="10" spans="1:8" ht="56.25" x14ac:dyDescent="0.25">
      <c r="A10" s="45"/>
      <c r="B10" s="33"/>
      <c r="C10" s="35" t="s">
        <v>187</v>
      </c>
      <c r="D10" s="35" t="s">
        <v>186</v>
      </c>
      <c r="E10" s="35" t="s">
        <v>179</v>
      </c>
      <c r="F10" s="35" t="s">
        <v>194</v>
      </c>
      <c r="G10" s="74" t="s">
        <v>199</v>
      </c>
    </row>
    <row r="11" spans="1:8" ht="65.25" customHeight="1" x14ac:dyDescent="0.25">
      <c r="A11" s="46"/>
      <c r="B11" s="30"/>
      <c r="C11" s="35" t="s">
        <v>180</v>
      </c>
      <c r="D11" s="35" t="s">
        <v>176</v>
      </c>
      <c r="E11" s="35" t="s">
        <v>210</v>
      </c>
      <c r="F11" s="35" t="s">
        <v>178</v>
      </c>
      <c r="G11" s="29" t="s">
        <v>201</v>
      </c>
    </row>
    <row r="12" spans="1:8" ht="56.25" x14ac:dyDescent="0.25">
      <c r="A12" s="43">
        <v>2</v>
      </c>
      <c r="B12" s="32" t="s">
        <v>68</v>
      </c>
      <c r="C12" s="35" t="s">
        <v>37</v>
      </c>
      <c r="D12" s="35" t="s">
        <v>172</v>
      </c>
      <c r="E12" s="35" t="s">
        <v>197</v>
      </c>
      <c r="F12" s="35" t="s">
        <v>181</v>
      </c>
      <c r="G12" s="65" t="s">
        <v>203</v>
      </c>
    </row>
    <row r="13" spans="1:8" ht="56.25" x14ac:dyDescent="0.25">
      <c r="A13" s="45"/>
      <c r="B13" s="33"/>
      <c r="C13" s="35" t="s">
        <v>187</v>
      </c>
      <c r="D13" s="35" t="s">
        <v>186</v>
      </c>
      <c r="E13" s="35" t="s">
        <v>179</v>
      </c>
      <c r="F13" s="35" t="s">
        <v>194</v>
      </c>
      <c r="G13" s="29" t="s">
        <v>200</v>
      </c>
    </row>
    <row r="14" spans="1:8" ht="65.25" customHeight="1" x14ac:dyDescent="0.25">
      <c r="A14" s="46"/>
      <c r="B14" s="30"/>
      <c r="C14" s="35" t="s">
        <v>180</v>
      </c>
      <c r="D14" s="35" t="s">
        <v>176</v>
      </c>
      <c r="E14" s="64" t="s">
        <v>210</v>
      </c>
      <c r="F14" s="35" t="s">
        <v>178</v>
      </c>
      <c r="G14" s="29" t="s">
        <v>201</v>
      </c>
    </row>
    <row r="15" spans="1:8" ht="56.25" x14ac:dyDescent="0.25">
      <c r="A15" s="43">
        <v>3</v>
      </c>
      <c r="B15" s="32" t="s">
        <v>69</v>
      </c>
      <c r="C15" s="35" t="s">
        <v>15</v>
      </c>
      <c r="D15" s="35" t="s">
        <v>172</v>
      </c>
      <c r="E15" s="35" t="s">
        <v>171</v>
      </c>
      <c r="F15" s="35" t="s">
        <v>170</v>
      </c>
      <c r="G15" s="29" t="s">
        <v>202</v>
      </c>
    </row>
    <row r="16" spans="1:8" ht="37.5" x14ac:dyDescent="0.25">
      <c r="A16" s="45"/>
      <c r="B16" s="33"/>
      <c r="C16" s="35" t="s">
        <v>189</v>
      </c>
      <c r="D16" s="35" t="s">
        <v>186</v>
      </c>
      <c r="E16" s="35" t="s">
        <v>204</v>
      </c>
      <c r="F16" s="35" t="s">
        <v>190</v>
      </c>
      <c r="G16" s="65" t="s">
        <v>205</v>
      </c>
    </row>
    <row r="17" spans="1:10" ht="63.75" customHeight="1" x14ac:dyDescent="0.25">
      <c r="A17" s="46"/>
      <c r="B17" s="30"/>
      <c r="C17" s="35" t="s">
        <v>180</v>
      </c>
      <c r="D17" s="35" t="s">
        <v>176</v>
      </c>
      <c r="E17" s="64" t="s">
        <v>210</v>
      </c>
      <c r="F17" s="35" t="s">
        <v>178</v>
      </c>
      <c r="G17" s="29" t="s">
        <v>201</v>
      </c>
    </row>
    <row r="18" spans="1:10" ht="56.25" x14ac:dyDescent="0.25">
      <c r="A18" s="47">
        <v>4</v>
      </c>
      <c r="B18" s="66" t="s">
        <v>70</v>
      </c>
      <c r="C18" s="35" t="s">
        <v>188</v>
      </c>
      <c r="D18" s="35" t="s">
        <v>172</v>
      </c>
      <c r="E18" s="35" t="s">
        <v>179</v>
      </c>
      <c r="F18" s="35" t="s">
        <v>194</v>
      </c>
      <c r="G18" s="74" t="s">
        <v>198</v>
      </c>
    </row>
    <row r="19" spans="1:10" ht="56.25" x14ac:dyDescent="0.25">
      <c r="A19" s="45"/>
      <c r="B19" s="67"/>
      <c r="C19" s="35" t="s">
        <v>187</v>
      </c>
      <c r="D19" s="35" t="s">
        <v>186</v>
      </c>
      <c r="E19" s="35" t="s">
        <v>179</v>
      </c>
      <c r="F19" s="35" t="s">
        <v>194</v>
      </c>
      <c r="G19" s="29" t="s">
        <v>200</v>
      </c>
    </row>
    <row r="20" spans="1:10" ht="61.5" customHeight="1" x14ac:dyDescent="0.3">
      <c r="A20" s="48"/>
      <c r="B20" s="67"/>
      <c r="C20" s="35" t="s">
        <v>180</v>
      </c>
      <c r="D20" s="35" t="s">
        <v>176</v>
      </c>
      <c r="E20" s="64" t="s">
        <v>210</v>
      </c>
      <c r="F20" s="35" t="s">
        <v>178</v>
      </c>
      <c r="G20" s="29" t="s">
        <v>201</v>
      </c>
      <c r="J20" s="49"/>
    </row>
    <row r="21" spans="1:10" ht="37.5" x14ac:dyDescent="0.3">
      <c r="A21" s="50"/>
      <c r="B21" s="68"/>
      <c r="C21" s="35" t="s">
        <v>182</v>
      </c>
      <c r="D21" s="35" t="s">
        <v>172</v>
      </c>
      <c r="E21" s="35" t="s">
        <v>184</v>
      </c>
      <c r="F21" s="35" t="s">
        <v>183</v>
      </c>
      <c r="G21" s="65"/>
      <c r="J21" s="49"/>
    </row>
    <row r="22" spans="1:10" ht="56.25" x14ac:dyDescent="0.25">
      <c r="A22" s="43">
        <v>5</v>
      </c>
      <c r="B22" s="32" t="s">
        <v>71</v>
      </c>
      <c r="C22" s="35" t="s">
        <v>188</v>
      </c>
      <c r="D22" s="35" t="s">
        <v>172</v>
      </c>
      <c r="E22" s="35" t="s">
        <v>179</v>
      </c>
      <c r="F22" s="35" t="s">
        <v>194</v>
      </c>
      <c r="G22" s="74" t="s">
        <v>198</v>
      </c>
    </row>
    <row r="23" spans="1:10" ht="56.25" x14ac:dyDescent="0.25">
      <c r="A23" s="45"/>
      <c r="B23" s="33"/>
      <c r="C23" s="35" t="s">
        <v>187</v>
      </c>
      <c r="D23" s="35" t="s">
        <v>186</v>
      </c>
      <c r="E23" s="35" t="s">
        <v>179</v>
      </c>
      <c r="F23" s="35" t="s">
        <v>194</v>
      </c>
      <c r="G23" s="29" t="s">
        <v>200</v>
      </c>
    </row>
    <row r="24" spans="1:10" ht="75" x14ac:dyDescent="0.25">
      <c r="A24" s="46"/>
      <c r="B24" s="30"/>
      <c r="C24" s="35" t="s">
        <v>180</v>
      </c>
      <c r="D24" s="35" t="s">
        <v>176</v>
      </c>
      <c r="E24" s="64" t="s">
        <v>210</v>
      </c>
      <c r="F24" s="35" t="s">
        <v>178</v>
      </c>
      <c r="G24" s="29" t="s">
        <v>201</v>
      </c>
    </row>
    <row r="25" spans="1:10" ht="56.25" x14ac:dyDescent="0.25">
      <c r="A25" s="43">
        <v>6</v>
      </c>
      <c r="B25" s="66" t="s">
        <v>72</v>
      </c>
      <c r="C25" s="35" t="s">
        <v>15</v>
      </c>
      <c r="D25" s="35" t="s">
        <v>172</v>
      </c>
      <c r="E25" s="35" t="s">
        <v>171</v>
      </c>
      <c r="F25" s="35" t="s">
        <v>170</v>
      </c>
      <c r="G25" s="29" t="s">
        <v>202</v>
      </c>
    </row>
    <row r="26" spans="1:10" ht="56.25" x14ac:dyDescent="0.25">
      <c r="A26" s="45"/>
      <c r="B26" s="67"/>
      <c r="C26" s="35" t="s">
        <v>187</v>
      </c>
      <c r="D26" s="35" t="s">
        <v>186</v>
      </c>
      <c r="E26" s="35" t="s">
        <v>179</v>
      </c>
      <c r="F26" s="35" t="s">
        <v>194</v>
      </c>
      <c r="G26" s="29" t="s">
        <v>200</v>
      </c>
    </row>
    <row r="27" spans="1:10" ht="60" customHeight="1" x14ac:dyDescent="0.25">
      <c r="A27" s="46"/>
      <c r="B27" s="67"/>
      <c r="C27" s="35" t="s">
        <v>180</v>
      </c>
      <c r="D27" s="35" t="s">
        <v>176</v>
      </c>
      <c r="E27" s="64" t="s">
        <v>210</v>
      </c>
      <c r="F27" s="35" t="s">
        <v>178</v>
      </c>
      <c r="G27" s="29" t="s">
        <v>201</v>
      </c>
    </row>
    <row r="28" spans="1:10" ht="56.25" x14ac:dyDescent="0.25">
      <c r="A28" s="43">
        <v>7</v>
      </c>
      <c r="B28" s="32" t="s">
        <v>73</v>
      </c>
      <c r="C28" s="35" t="s">
        <v>37</v>
      </c>
      <c r="D28" s="35" t="s">
        <v>172</v>
      </c>
      <c r="E28" s="35" t="s">
        <v>197</v>
      </c>
      <c r="F28" s="35" t="s">
        <v>181</v>
      </c>
      <c r="G28" s="65" t="s">
        <v>203</v>
      </c>
    </row>
    <row r="29" spans="1:10" ht="62.25" customHeight="1" x14ac:dyDescent="0.25">
      <c r="A29" s="45"/>
      <c r="B29" s="33"/>
      <c r="C29" s="35" t="s">
        <v>191</v>
      </c>
      <c r="D29" s="35" t="s">
        <v>186</v>
      </c>
      <c r="E29" s="35" t="s">
        <v>193</v>
      </c>
      <c r="F29" s="35" t="s">
        <v>192</v>
      </c>
      <c r="G29" s="29" t="s">
        <v>206</v>
      </c>
    </row>
    <row r="30" spans="1:10" ht="75" x14ac:dyDescent="0.25">
      <c r="A30" s="46"/>
      <c r="B30" s="30"/>
      <c r="C30" s="35" t="s">
        <v>180</v>
      </c>
      <c r="D30" s="35" t="s">
        <v>176</v>
      </c>
      <c r="E30" s="64" t="s">
        <v>210</v>
      </c>
      <c r="F30" s="35" t="s">
        <v>178</v>
      </c>
      <c r="G30" s="29" t="s">
        <v>201</v>
      </c>
    </row>
    <row r="31" spans="1:10" ht="56.25" x14ac:dyDescent="0.25">
      <c r="A31" s="43">
        <v>8</v>
      </c>
      <c r="B31" s="32" t="s">
        <v>74</v>
      </c>
      <c r="C31" s="35" t="s">
        <v>188</v>
      </c>
      <c r="D31" s="35" t="s">
        <v>172</v>
      </c>
      <c r="E31" s="35" t="s">
        <v>179</v>
      </c>
      <c r="F31" s="35" t="s">
        <v>194</v>
      </c>
      <c r="G31" s="74" t="s">
        <v>198</v>
      </c>
    </row>
    <row r="32" spans="1:10" ht="56.25" x14ac:dyDescent="0.25">
      <c r="A32" s="45"/>
      <c r="B32" s="33"/>
      <c r="C32" s="35" t="s">
        <v>187</v>
      </c>
      <c r="D32" s="35" t="s">
        <v>186</v>
      </c>
      <c r="E32" s="35" t="s">
        <v>179</v>
      </c>
      <c r="F32" s="35" t="s">
        <v>194</v>
      </c>
      <c r="G32" s="29" t="s">
        <v>200</v>
      </c>
    </row>
    <row r="33" spans="1:7" ht="75" x14ac:dyDescent="0.25">
      <c r="A33" s="46"/>
      <c r="B33" s="30"/>
      <c r="C33" s="35" t="s">
        <v>180</v>
      </c>
      <c r="D33" s="35" t="s">
        <v>176</v>
      </c>
      <c r="E33" s="64" t="s">
        <v>210</v>
      </c>
      <c r="F33" s="35" t="s">
        <v>178</v>
      </c>
      <c r="G33" s="29" t="s">
        <v>201</v>
      </c>
    </row>
    <row r="34" spans="1:7" ht="56.25" x14ac:dyDescent="0.25">
      <c r="A34" s="43">
        <v>9</v>
      </c>
      <c r="B34" s="32" t="s">
        <v>75</v>
      </c>
      <c r="C34" s="35" t="s">
        <v>37</v>
      </c>
      <c r="D34" s="35" t="s">
        <v>172</v>
      </c>
      <c r="E34" s="63" t="s">
        <v>197</v>
      </c>
      <c r="F34" s="35" t="s">
        <v>181</v>
      </c>
      <c r="G34" s="65" t="s">
        <v>203</v>
      </c>
    </row>
    <row r="35" spans="1:7" ht="60" customHeight="1" x14ac:dyDescent="0.25">
      <c r="A35" s="45"/>
      <c r="B35" s="33"/>
      <c r="C35" s="35" t="s">
        <v>191</v>
      </c>
      <c r="D35" s="35" t="s">
        <v>186</v>
      </c>
      <c r="E35" s="35" t="s">
        <v>193</v>
      </c>
      <c r="F35" s="35" t="s">
        <v>192</v>
      </c>
      <c r="G35" s="28" t="s">
        <v>206</v>
      </c>
    </row>
    <row r="36" spans="1:7" ht="75" x14ac:dyDescent="0.25">
      <c r="A36" s="46"/>
      <c r="B36" s="30"/>
      <c r="C36" s="35" t="s">
        <v>180</v>
      </c>
      <c r="D36" s="35" t="s">
        <v>177</v>
      </c>
      <c r="E36" s="64" t="s">
        <v>210</v>
      </c>
      <c r="F36" s="35" t="s">
        <v>178</v>
      </c>
      <c r="G36" s="29" t="s">
        <v>201</v>
      </c>
    </row>
    <row r="37" spans="1:7" ht="56.25" x14ac:dyDescent="0.25">
      <c r="A37" s="43">
        <v>10</v>
      </c>
      <c r="B37" s="32" t="s">
        <v>76</v>
      </c>
      <c r="C37" s="35" t="s">
        <v>188</v>
      </c>
      <c r="D37" s="35" t="s">
        <v>172</v>
      </c>
      <c r="E37" s="35" t="s">
        <v>179</v>
      </c>
      <c r="F37" s="35" t="s">
        <v>194</v>
      </c>
      <c r="G37" s="74" t="s">
        <v>198</v>
      </c>
    </row>
    <row r="38" spans="1:7" ht="56.25" x14ac:dyDescent="0.25">
      <c r="A38" s="45"/>
      <c r="B38" s="33"/>
      <c r="C38" s="35" t="s">
        <v>191</v>
      </c>
      <c r="D38" s="35" t="s">
        <v>186</v>
      </c>
      <c r="E38" s="35" t="s">
        <v>193</v>
      </c>
      <c r="F38" s="35" t="s">
        <v>192</v>
      </c>
      <c r="G38" s="28" t="s">
        <v>206</v>
      </c>
    </row>
    <row r="39" spans="1:7" ht="75" x14ac:dyDescent="0.25">
      <c r="A39" s="46"/>
      <c r="B39" s="30"/>
      <c r="C39" s="35" t="s">
        <v>180</v>
      </c>
      <c r="D39" s="35" t="s">
        <v>176</v>
      </c>
      <c r="E39" s="64" t="s">
        <v>210</v>
      </c>
      <c r="F39" s="35" t="s">
        <v>178</v>
      </c>
      <c r="G39" s="29" t="s">
        <v>201</v>
      </c>
    </row>
    <row r="40" spans="1:7" ht="56.25" x14ac:dyDescent="0.25">
      <c r="A40" s="51">
        <v>11</v>
      </c>
      <c r="B40" s="32" t="s">
        <v>77</v>
      </c>
      <c r="C40" s="35" t="s">
        <v>188</v>
      </c>
      <c r="D40" s="35" t="s">
        <v>172</v>
      </c>
      <c r="E40" s="35" t="s">
        <v>179</v>
      </c>
      <c r="F40" s="35" t="s">
        <v>194</v>
      </c>
      <c r="G40" s="74" t="s">
        <v>198</v>
      </c>
    </row>
    <row r="41" spans="1:7" ht="56.25" x14ac:dyDescent="0.25">
      <c r="A41" s="45"/>
      <c r="B41" s="33"/>
      <c r="C41" s="35" t="s">
        <v>187</v>
      </c>
      <c r="D41" s="35" t="s">
        <v>186</v>
      </c>
      <c r="E41" s="35" t="s">
        <v>179</v>
      </c>
      <c r="F41" s="35" t="s">
        <v>194</v>
      </c>
      <c r="G41" s="29" t="s">
        <v>200</v>
      </c>
    </row>
    <row r="42" spans="1:7" ht="56.25" x14ac:dyDescent="0.25">
      <c r="A42" s="52"/>
      <c r="B42" s="31"/>
      <c r="C42" s="35" t="s">
        <v>174</v>
      </c>
      <c r="D42" s="35" t="s">
        <v>176</v>
      </c>
      <c r="E42" s="64" t="s">
        <v>210</v>
      </c>
      <c r="F42" s="35" t="s">
        <v>178</v>
      </c>
      <c r="G42" s="29" t="s">
        <v>201</v>
      </c>
    </row>
    <row r="43" spans="1:7" ht="75" x14ac:dyDescent="0.25">
      <c r="A43" s="53"/>
      <c r="B43" s="30"/>
      <c r="C43" s="35" t="s">
        <v>151</v>
      </c>
      <c r="D43" s="35" t="s">
        <v>173</v>
      </c>
      <c r="E43" s="35" t="s">
        <v>208</v>
      </c>
      <c r="F43" s="35" t="s">
        <v>207</v>
      </c>
      <c r="G43" s="65" t="s">
        <v>203</v>
      </c>
    </row>
    <row r="44" spans="1:7" ht="56.25" x14ac:dyDescent="0.25">
      <c r="A44" s="43">
        <v>12</v>
      </c>
      <c r="B44" s="32" t="s">
        <v>78</v>
      </c>
      <c r="C44" s="35" t="s">
        <v>188</v>
      </c>
      <c r="D44" s="35" t="s">
        <v>172</v>
      </c>
      <c r="E44" s="35" t="s">
        <v>179</v>
      </c>
      <c r="F44" s="35" t="s">
        <v>194</v>
      </c>
      <c r="G44" s="74" t="s">
        <v>198</v>
      </c>
    </row>
    <row r="45" spans="1:7" ht="56.25" x14ac:dyDescent="0.25">
      <c r="A45" s="45"/>
      <c r="B45" s="33"/>
      <c r="C45" s="35" t="s">
        <v>187</v>
      </c>
      <c r="D45" s="35" t="s">
        <v>186</v>
      </c>
      <c r="E45" s="35" t="s">
        <v>179</v>
      </c>
      <c r="F45" s="35" t="s">
        <v>194</v>
      </c>
      <c r="G45" s="29" t="s">
        <v>200</v>
      </c>
    </row>
    <row r="46" spans="1:7" ht="56.25" x14ac:dyDescent="0.25">
      <c r="A46" s="46"/>
      <c r="B46" s="34"/>
      <c r="C46" s="35" t="s">
        <v>174</v>
      </c>
      <c r="D46" s="35" t="s">
        <v>176</v>
      </c>
      <c r="E46" s="64" t="s">
        <v>210</v>
      </c>
      <c r="F46" s="35" t="s">
        <v>178</v>
      </c>
      <c r="G46" s="29" t="s">
        <v>201</v>
      </c>
    </row>
    <row r="47" spans="1:7" ht="56.25" x14ac:dyDescent="0.25">
      <c r="A47" s="43">
        <v>13</v>
      </c>
      <c r="B47" s="32" t="s">
        <v>79</v>
      </c>
      <c r="C47" s="35" t="s">
        <v>188</v>
      </c>
      <c r="D47" s="35" t="s">
        <v>172</v>
      </c>
      <c r="E47" s="35" t="s">
        <v>179</v>
      </c>
      <c r="F47" s="35" t="s">
        <v>194</v>
      </c>
      <c r="G47" s="74" t="s">
        <v>198</v>
      </c>
    </row>
    <row r="48" spans="1:7" ht="56.25" x14ac:dyDescent="0.25">
      <c r="A48" s="45"/>
      <c r="B48" s="33"/>
      <c r="C48" s="35" t="s">
        <v>187</v>
      </c>
      <c r="D48" s="35" t="s">
        <v>186</v>
      </c>
      <c r="E48" s="35" t="s">
        <v>179</v>
      </c>
      <c r="F48" s="35" t="s">
        <v>194</v>
      </c>
      <c r="G48" s="29" t="s">
        <v>200</v>
      </c>
    </row>
    <row r="49" spans="1:7" ht="56.25" x14ac:dyDescent="0.25">
      <c r="A49" s="46"/>
      <c r="B49" s="34"/>
      <c r="C49" s="35" t="s">
        <v>174</v>
      </c>
      <c r="D49" s="35" t="s">
        <v>176</v>
      </c>
      <c r="E49" s="64" t="s">
        <v>210</v>
      </c>
      <c r="F49" s="35" t="s">
        <v>178</v>
      </c>
      <c r="G49" s="29" t="s">
        <v>201</v>
      </c>
    </row>
    <row r="50" spans="1:7" ht="56.25" x14ac:dyDescent="0.25">
      <c r="A50" s="43">
        <v>14</v>
      </c>
      <c r="B50" s="32" t="s">
        <v>175</v>
      </c>
      <c r="C50" s="35" t="s">
        <v>188</v>
      </c>
      <c r="D50" s="35" t="s">
        <v>172</v>
      </c>
      <c r="E50" s="35" t="s">
        <v>179</v>
      </c>
      <c r="F50" s="35" t="s">
        <v>194</v>
      </c>
      <c r="G50" s="74" t="s">
        <v>198</v>
      </c>
    </row>
    <row r="51" spans="1:7" ht="56.25" x14ac:dyDescent="0.25">
      <c r="A51" s="45"/>
      <c r="B51" s="33"/>
      <c r="C51" s="35" t="s">
        <v>187</v>
      </c>
      <c r="D51" s="35" t="s">
        <v>186</v>
      </c>
      <c r="E51" s="35" t="s">
        <v>179</v>
      </c>
      <c r="F51" s="35" t="s">
        <v>194</v>
      </c>
      <c r="G51" s="29" t="s">
        <v>200</v>
      </c>
    </row>
    <row r="52" spans="1:7" ht="75" x14ac:dyDescent="0.25">
      <c r="A52" s="46"/>
      <c r="B52" s="34"/>
      <c r="C52" s="35" t="s">
        <v>180</v>
      </c>
      <c r="D52" s="35" t="s">
        <v>177</v>
      </c>
      <c r="E52" s="64" t="s">
        <v>210</v>
      </c>
      <c r="F52" s="35" t="s">
        <v>178</v>
      </c>
      <c r="G52" s="29" t="s">
        <v>201</v>
      </c>
    </row>
    <row r="53" spans="1:7" ht="56.25" x14ac:dyDescent="0.25">
      <c r="A53" s="43">
        <v>15</v>
      </c>
      <c r="B53" s="32" t="s">
        <v>81</v>
      </c>
      <c r="C53" s="35" t="s">
        <v>188</v>
      </c>
      <c r="D53" s="35" t="s">
        <v>172</v>
      </c>
      <c r="E53" s="35" t="s">
        <v>179</v>
      </c>
      <c r="F53" s="35" t="s">
        <v>194</v>
      </c>
      <c r="G53" s="74" t="s">
        <v>198</v>
      </c>
    </row>
    <row r="54" spans="1:7" ht="56.25" x14ac:dyDescent="0.25">
      <c r="A54" s="45"/>
      <c r="B54" s="33"/>
      <c r="C54" s="35" t="s">
        <v>191</v>
      </c>
      <c r="D54" s="35" t="s">
        <v>186</v>
      </c>
      <c r="E54" s="35" t="s">
        <v>193</v>
      </c>
      <c r="F54" s="35" t="s">
        <v>192</v>
      </c>
      <c r="G54" s="28" t="s">
        <v>206</v>
      </c>
    </row>
    <row r="55" spans="1:7" ht="75" x14ac:dyDescent="0.25">
      <c r="A55" s="46"/>
      <c r="B55" s="34"/>
      <c r="C55" s="35" t="s">
        <v>180</v>
      </c>
      <c r="D55" s="35" t="s">
        <v>177</v>
      </c>
      <c r="E55" s="64" t="s">
        <v>210</v>
      </c>
      <c r="F55" s="35" t="s">
        <v>178</v>
      </c>
      <c r="G55" s="29" t="s">
        <v>201</v>
      </c>
    </row>
    <row r="56" spans="1:7" ht="56.25" x14ac:dyDescent="0.25">
      <c r="A56" s="43">
        <v>16</v>
      </c>
      <c r="B56" s="32" t="s">
        <v>82</v>
      </c>
      <c r="C56" s="35" t="s">
        <v>37</v>
      </c>
      <c r="D56" s="35" t="s">
        <v>172</v>
      </c>
      <c r="E56" s="63" t="s">
        <v>197</v>
      </c>
      <c r="F56" s="35" t="s">
        <v>181</v>
      </c>
      <c r="G56" s="65" t="s">
        <v>203</v>
      </c>
    </row>
    <row r="57" spans="1:7" ht="56.25" x14ac:dyDescent="0.25">
      <c r="A57" s="45"/>
      <c r="B57" s="33"/>
      <c r="C57" s="35" t="s">
        <v>191</v>
      </c>
      <c r="D57" s="35" t="s">
        <v>186</v>
      </c>
      <c r="E57" s="35" t="s">
        <v>193</v>
      </c>
      <c r="F57" s="35" t="s">
        <v>192</v>
      </c>
      <c r="G57" s="28" t="s">
        <v>206</v>
      </c>
    </row>
    <row r="58" spans="1:7" ht="75" x14ac:dyDescent="0.25">
      <c r="A58" s="46"/>
      <c r="B58" s="34"/>
      <c r="C58" s="35" t="s">
        <v>180</v>
      </c>
      <c r="D58" s="35" t="s">
        <v>177</v>
      </c>
      <c r="E58" s="64" t="s">
        <v>210</v>
      </c>
      <c r="F58" s="35" t="s">
        <v>178</v>
      </c>
      <c r="G58" s="29" t="s">
        <v>201</v>
      </c>
    </row>
    <row r="59" spans="1:7" ht="56.25" x14ac:dyDescent="0.25">
      <c r="A59" s="43">
        <v>17</v>
      </c>
      <c r="B59" s="32" t="s">
        <v>84</v>
      </c>
      <c r="C59" s="35" t="s">
        <v>37</v>
      </c>
      <c r="D59" s="35" t="s">
        <v>172</v>
      </c>
      <c r="E59" s="63" t="s">
        <v>197</v>
      </c>
      <c r="F59" s="35" t="s">
        <v>181</v>
      </c>
      <c r="G59" s="65" t="s">
        <v>203</v>
      </c>
    </row>
    <row r="60" spans="1:7" ht="56.25" x14ac:dyDescent="0.25">
      <c r="A60" s="45"/>
      <c r="B60" s="33"/>
      <c r="C60" s="35" t="s">
        <v>188</v>
      </c>
      <c r="D60" s="35" t="s">
        <v>172</v>
      </c>
      <c r="E60" s="35" t="s">
        <v>179</v>
      </c>
      <c r="F60" s="35" t="s">
        <v>194</v>
      </c>
      <c r="G60" s="74" t="s">
        <v>198</v>
      </c>
    </row>
    <row r="61" spans="1:7" ht="75" x14ac:dyDescent="0.25">
      <c r="A61" s="46"/>
      <c r="B61" s="34"/>
      <c r="C61" s="35" t="s">
        <v>180</v>
      </c>
      <c r="D61" s="35" t="s">
        <v>177</v>
      </c>
      <c r="E61" s="64" t="s">
        <v>210</v>
      </c>
      <c r="F61" s="35" t="s">
        <v>178</v>
      </c>
      <c r="G61" s="29" t="s">
        <v>201</v>
      </c>
    </row>
    <row r="62" spans="1:7" ht="56.25" x14ac:dyDescent="0.25">
      <c r="A62" s="43">
        <v>18</v>
      </c>
      <c r="B62" s="32" t="s">
        <v>83</v>
      </c>
      <c r="C62" s="35" t="s">
        <v>188</v>
      </c>
      <c r="D62" s="35" t="s">
        <v>172</v>
      </c>
      <c r="E62" s="35" t="s">
        <v>179</v>
      </c>
      <c r="F62" s="35" t="s">
        <v>194</v>
      </c>
      <c r="G62" s="74" t="s">
        <v>198</v>
      </c>
    </row>
    <row r="63" spans="1:7" ht="56.25" x14ac:dyDescent="0.25">
      <c r="A63" s="45"/>
      <c r="B63" s="33"/>
      <c r="C63" s="35" t="s">
        <v>188</v>
      </c>
      <c r="D63" s="35" t="s">
        <v>172</v>
      </c>
      <c r="E63" s="35" t="s">
        <v>179</v>
      </c>
      <c r="F63" s="35" t="s">
        <v>194</v>
      </c>
      <c r="G63" s="74" t="s">
        <v>198</v>
      </c>
    </row>
    <row r="64" spans="1:7" ht="75" x14ac:dyDescent="0.25">
      <c r="A64" s="46"/>
      <c r="B64" s="34"/>
      <c r="C64" s="35" t="s">
        <v>180</v>
      </c>
      <c r="D64" s="35" t="s">
        <v>177</v>
      </c>
      <c r="E64" s="64" t="s">
        <v>210</v>
      </c>
      <c r="F64" s="35" t="s">
        <v>178</v>
      </c>
      <c r="G64" s="29" t="s">
        <v>201</v>
      </c>
    </row>
    <row r="65" spans="1:7" x14ac:dyDescent="0.3">
      <c r="A65" s="44"/>
      <c r="B65" s="54"/>
    </row>
    <row r="66" spans="1:7" s="36" customFormat="1" x14ac:dyDescent="0.3">
      <c r="B66" s="55" t="s">
        <v>196</v>
      </c>
      <c r="G66" s="72"/>
    </row>
    <row r="67" spans="1:7" s="36" customFormat="1" x14ac:dyDescent="0.3">
      <c r="A67" s="56"/>
      <c r="B67" s="55"/>
      <c r="G67" s="72"/>
    </row>
    <row r="68" spans="1:7" s="36" customFormat="1" x14ac:dyDescent="0.3">
      <c r="B68" s="57" t="s">
        <v>185</v>
      </c>
      <c r="G68" s="72"/>
    </row>
  </sheetData>
  <autoFilter ref="A8:J64" xr:uid="{6F4D7766-B2EA-4C3E-A1C3-F8C6344F8001}"/>
  <mergeCells count="2">
    <mergeCell ref="B25:B27"/>
    <mergeCell ref="B18:B21"/>
  </mergeCells>
  <hyperlinks>
    <hyperlink ref="B68" r:id="rId1" xr:uid="{00000000-0004-0000-0000-000026000000}"/>
    <hyperlink ref="G22" r:id="rId2" display="http://www.kraseco24.ru/open_info/blanks/" xr:uid="{9AE2665F-DD38-44C1-AB11-F073D0C5DFB0}"/>
    <hyperlink ref="G18" r:id="rId3" display="http://www.kraseco24.ru/open_info/blanks/" xr:uid="{EB228CA9-A906-4F70-9502-902E64A5D40D}"/>
    <hyperlink ref="G31" r:id="rId4" display="http://www.kraseco24.ru/open_info/blanks/" xr:uid="{AC38855B-0600-42A1-A652-0B39E1287DDD}"/>
    <hyperlink ref="G37" r:id="rId5" display="http://www.kraseco24.ru/open_info/blanks/" xr:uid="{84AC80BB-4141-4842-ACA3-A7E0E922B638}"/>
    <hyperlink ref="G40" r:id="rId6" display="http://www.kraseco24.ru/open_info/blanks/" xr:uid="{A6C14EDF-8882-454A-9640-04778F7DAE49}"/>
    <hyperlink ref="G44" r:id="rId7" display="http://www.kraseco24.ru/open_info/blanks/" xr:uid="{5F62806B-6D68-41E7-B072-B934CF93AD99}"/>
    <hyperlink ref="G47" r:id="rId8" display="http://www.kraseco24.ru/open_info/blanks/" xr:uid="{382A30A6-931B-4966-ADB8-04F57857D20A}"/>
    <hyperlink ref="G50" r:id="rId9" display="http://www.kraseco24.ru/open_info/blanks/" xr:uid="{ED92CD3C-9997-49AE-A1F0-29992DD2A029}"/>
    <hyperlink ref="G53" r:id="rId10" display="http://www.kraseco24.ru/open_info/blanks/" xr:uid="{4E8D994A-E138-4352-8D78-1580EA1E1794}"/>
    <hyperlink ref="G60" r:id="rId11" display="http://www.kraseco24.ru/open_info/blanks/" xr:uid="{44C6B094-FC1D-43EB-B45C-8DCA0D481465}"/>
    <hyperlink ref="G62" r:id="rId12" display="http://www.kraseco24.ru/open_info/blanks/" xr:uid="{DAE7AF8B-ADA2-40BE-99C0-ACA4EA29EF8C}"/>
    <hyperlink ref="G63" r:id="rId13" display="http://www.kraseco24.ru/open_info/blanks/" xr:uid="{F5B62CAA-8322-4F9B-A45E-B41C4980F812}"/>
    <hyperlink ref="G13" r:id="rId14" xr:uid="{AEC7FD66-3C3F-4450-BBD1-4B1A971292B3}"/>
    <hyperlink ref="G19" r:id="rId15" xr:uid="{CB92E4A6-6E94-4D76-9DEA-8E3789F5B0C0}"/>
    <hyperlink ref="G23" r:id="rId16" xr:uid="{4E06259B-B7CA-4A12-B699-94DE6B1BDB0B}"/>
    <hyperlink ref="G26" r:id="rId17" xr:uid="{7C6F911E-70A7-4DBF-BDA2-1F8205F0EB7C}"/>
    <hyperlink ref="G32" r:id="rId18" xr:uid="{3B869352-F349-4849-8C8F-578902D0C164}"/>
    <hyperlink ref="G41" r:id="rId19" xr:uid="{EE3B1684-4514-43FA-B6EB-C7F906EB1EA1}"/>
    <hyperlink ref="G45" r:id="rId20" xr:uid="{B0B2D9B3-BC39-4224-AE9A-889633C3E085}"/>
    <hyperlink ref="G48" r:id="rId21" xr:uid="{F4C503D6-6455-4AD1-976D-34563CCDD320}"/>
    <hyperlink ref="G51" r:id="rId22" xr:uid="{43457480-78C6-47EE-99B0-AADDE6E5AD5E}"/>
    <hyperlink ref="G11" r:id="rId23" xr:uid="{9FA5428E-4CBF-4B20-BF3D-66BDB4D4B485}"/>
    <hyperlink ref="G14" r:id="rId24" xr:uid="{C4EC1B5F-53A6-45B3-AC9A-05F11B51ED9C}"/>
    <hyperlink ref="G17" r:id="rId25" xr:uid="{E55F2B03-E112-451F-B561-2B143D051D34}"/>
    <hyperlink ref="G20" r:id="rId26" xr:uid="{6423F784-30EB-450B-884C-4E5E656A860C}"/>
    <hyperlink ref="G24" r:id="rId27" xr:uid="{A4343319-5B46-4427-8C39-201254821FE2}"/>
    <hyperlink ref="G27" r:id="rId28" xr:uid="{7868FC0C-CD5F-4C68-9D59-6355EC2EDFB4}"/>
    <hyperlink ref="G30" r:id="rId29" xr:uid="{1C98A4FB-3C33-408E-B36B-B19A0FBAE280}"/>
    <hyperlink ref="G33" r:id="rId30" xr:uid="{F66564DB-298E-48CE-AE9D-0C5A34DDDBE0}"/>
    <hyperlink ref="G36" r:id="rId31" xr:uid="{F56B9E9B-F109-4876-B406-C8FF2022F097}"/>
    <hyperlink ref="G39" r:id="rId32" xr:uid="{CC4F128C-8472-462B-B8FA-66D20332CCCC}"/>
    <hyperlink ref="G42" r:id="rId33" xr:uid="{411305D2-41FF-4BC5-B0C8-E28CBF742579}"/>
    <hyperlink ref="G46" r:id="rId34" xr:uid="{933074C4-6A0E-44CE-8951-6D65C0D39C63}"/>
    <hyperlink ref="G49" r:id="rId35" xr:uid="{F9D48134-9FE7-45EF-BAA0-5F9EB7BD712F}"/>
    <hyperlink ref="G52" r:id="rId36" xr:uid="{169510A5-5B63-4B83-87CE-4BB4BC6F6F7D}"/>
    <hyperlink ref="G55" r:id="rId37" xr:uid="{FB330E8E-E087-43CD-B7E5-E15163854081}"/>
    <hyperlink ref="G58" r:id="rId38" xr:uid="{7F3FF04C-AE9A-4F7B-9882-26C75ECB3C6B}"/>
    <hyperlink ref="G61" r:id="rId39" xr:uid="{31383A6C-4E7C-42FA-BFEB-FDD23BF43DDD}"/>
    <hyperlink ref="G64" r:id="rId40" xr:uid="{768E43D1-AC71-4D69-B864-CC56D703526B}"/>
    <hyperlink ref="G9" r:id="rId41" xr:uid="{DB6279A5-13BD-4CAC-A397-7BA971599379}"/>
    <hyperlink ref="G25" r:id="rId42" xr:uid="{82C59204-C29B-4D1D-A422-95AAB1693740}"/>
    <hyperlink ref="G15" r:id="rId43" xr:uid="{BA8E8098-7ED9-4BF4-AEA0-836CC8004846}"/>
    <hyperlink ref="G29" r:id="rId44" xr:uid="{40336C98-D0E9-4A49-8E3A-3D529E87161A}"/>
    <hyperlink ref="G35" r:id="rId45" xr:uid="{4FD2DA67-1E75-40FF-BA98-29839F41D3CF}"/>
    <hyperlink ref="G38" r:id="rId46" xr:uid="{36C06939-018C-4D4D-AAD0-75CE9A124C01}"/>
    <hyperlink ref="G54" r:id="rId47" xr:uid="{E5FB2318-68D5-469D-9419-240FF09DB716}"/>
    <hyperlink ref="G57" r:id="rId48" xr:uid="{0014C354-D79E-438D-8758-8BCF2BFA5C54}"/>
  </hyperlinks>
  <pageMargins left="0.43307086614173229" right="0.35433070866141736" top="0.47244094488188981" bottom="0.43307086614173229" header="0.31496062992125984" footer="0.35433070866141736"/>
  <pageSetup paperSize="9" scale="39" fitToHeight="0" orientation="landscape" horizontalDpi="180" verticalDpi="18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35"/>
  <sheetViews>
    <sheetView view="pageBreakPreview" zoomScale="60" zoomScaleNormal="80" workbookViewId="0">
      <pane ySplit="2" topLeftCell="A3" activePane="bottomLeft" state="frozen"/>
      <selection activeCell="Y1" sqref="Y1"/>
      <selection pane="bottomLeft" activeCell="B5" sqref="B5:I5"/>
    </sheetView>
  </sheetViews>
  <sheetFormatPr defaultRowHeight="18.75" x14ac:dyDescent="0.3"/>
  <cols>
    <col min="1" max="1" width="5.140625" style="6" bestFit="1" customWidth="1"/>
    <col min="2" max="2" width="23.28515625" style="6" customWidth="1"/>
    <col min="3" max="3" width="17.7109375" style="6" customWidth="1"/>
    <col min="4" max="4" width="21.140625" style="6" customWidth="1"/>
    <col min="5" max="6" width="20.7109375" style="6" customWidth="1"/>
    <col min="7" max="7" width="24" style="6" customWidth="1"/>
    <col min="8" max="8" width="20.7109375" style="6" customWidth="1"/>
    <col min="9" max="9" width="23.85546875" style="26" customWidth="1"/>
    <col min="10" max="11" width="20.7109375" style="6" customWidth="1"/>
    <col min="12" max="12" width="23.85546875" style="6" customWidth="1"/>
    <col min="13" max="13" width="22.28515625" style="6" customWidth="1"/>
    <col min="14" max="15" width="20.7109375" style="6" customWidth="1"/>
    <col min="16" max="16" width="27.5703125" style="6" customWidth="1"/>
    <col min="17" max="17" width="18.28515625" style="25" customWidth="1"/>
    <col min="18" max="18" width="22.42578125" style="6" customWidth="1"/>
    <col min="19" max="19" width="23" style="6" customWidth="1"/>
    <col min="20" max="20" width="28.5703125" style="6" customWidth="1"/>
    <col min="21" max="23" width="20.7109375" style="6" customWidth="1"/>
    <col min="24" max="24" width="23.85546875" style="6" customWidth="1"/>
    <col min="25" max="26" width="20.7109375" style="6" customWidth="1"/>
    <col min="27" max="27" width="22" style="6" customWidth="1"/>
    <col min="28" max="29" width="20.7109375" style="6" customWidth="1"/>
    <col min="30" max="30" width="20" style="6" customWidth="1"/>
    <col min="31" max="31" width="22" style="6" customWidth="1"/>
    <col min="32" max="37" width="20.7109375" style="6" customWidth="1"/>
    <col min="38" max="38" width="21.42578125" style="6" customWidth="1"/>
    <col min="39" max="39" width="22.85546875" style="6" customWidth="1"/>
    <col min="40" max="40" width="24.42578125" style="6" customWidth="1"/>
    <col min="41" max="41" width="22.5703125" style="27" customWidth="1"/>
    <col min="42" max="42" width="20.7109375" style="6" customWidth="1"/>
    <col min="43" max="43" width="16.28515625" style="6" customWidth="1"/>
    <col min="44" max="16384" width="9.140625" style="2"/>
  </cols>
  <sheetData>
    <row r="1" spans="1:43" ht="36.75" customHeight="1" x14ac:dyDescent="0.3">
      <c r="A1" s="70" t="s">
        <v>0</v>
      </c>
      <c r="B1" s="69" t="s">
        <v>1</v>
      </c>
      <c r="C1" s="69" t="s">
        <v>103</v>
      </c>
      <c r="D1" s="70" t="s">
        <v>2</v>
      </c>
      <c r="E1" s="70"/>
      <c r="F1" s="70"/>
      <c r="G1" s="70"/>
      <c r="H1" s="70"/>
      <c r="I1" s="70"/>
      <c r="J1" s="70"/>
      <c r="K1" s="70"/>
      <c r="L1" s="70" t="s">
        <v>3</v>
      </c>
      <c r="M1" s="70"/>
      <c r="N1" s="70"/>
      <c r="O1" s="70"/>
      <c r="P1" s="70"/>
      <c r="Q1" s="70"/>
      <c r="R1" s="70"/>
      <c r="S1" s="70"/>
      <c r="T1" s="70" t="s">
        <v>96</v>
      </c>
      <c r="U1" s="70"/>
      <c r="V1" s="70"/>
      <c r="W1" s="70"/>
      <c r="X1" s="70"/>
      <c r="Y1" s="70"/>
      <c r="Z1" s="70"/>
      <c r="AA1" s="70"/>
      <c r="AB1" s="70" t="s">
        <v>4</v>
      </c>
      <c r="AC1" s="70"/>
      <c r="AD1" s="70"/>
      <c r="AE1" s="70"/>
      <c r="AF1" s="70"/>
      <c r="AG1" s="70" t="s">
        <v>5</v>
      </c>
      <c r="AH1" s="70"/>
      <c r="AI1" s="70"/>
      <c r="AJ1" s="70"/>
      <c r="AK1" s="70"/>
      <c r="AL1" s="70" t="s">
        <v>6</v>
      </c>
      <c r="AM1" s="70"/>
      <c r="AN1" s="70"/>
      <c r="AO1" s="70"/>
      <c r="AP1" s="70"/>
      <c r="AQ1" s="70"/>
    </row>
    <row r="2" spans="1:43" s="6" customFormat="1" ht="77.25" customHeight="1" x14ac:dyDescent="0.25">
      <c r="A2" s="70"/>
      <c r="B2" s="69"/>
      <c r="C2" s="69"/>
      <c r="D2" s="3" t="s">
        <v>7</v>
      </c>
      <c r="E2" s="4" t="s">
        <v>90</v>
      </c>
      <c r="F2" s="4" t="s">
        <v>91</v>
      </c>
      <c r="G2" s="3" t="s">
        <v>99</v>
      </c>
      <c r="H2" s="3" t="s">
        <v>100</v>
      </c>
      <c r="I2" s="4" t="s">
        <v>101</v>
      </c>
      <c r="J2" s="3" t="s">
        <v>8</v>
      </c>
      <c r="K2" s="3" t="s">
        <v>9</v>
      </c>
      <c r="L2" s="3" t="s">
        <v>7</v>
      </c>
      <c r="M2" s="4" t="s">
        <v>92</v>
      </c>
      <c r="N2" s="4" t="s">
        <v>93</v>
      </c>
      <c r="O2" s="4" t="s">
        <v>97</v>
      </c>
      <c r="P2" s="4" t="s">
        <v>98</v>
      </c>
      <c r="Q2" s="5" t="s">
        <v>101</v>
      </c>
      <c r="R2" s="3" t="s">
        <v>8</v>
      </c>
      <c r="S2" s="3" t="s">
        <v>10</v>
      </c>
      <c r="T2" s="3" t="s">
        <v>7</v>
      </c>
      <c r="U2" s="3" t="s">
        <v>94</v>
      </c>
      <c r="V2" s="4" t="s">
        <v>95</v>
      </c>
      <c r="W2" s="4" t="s">
        <v>97</v>
      </c>
      <c r="X2" s="4" t="s">
        <v>98</v>
      </c>
      <c r="Y2" s="4" t="s">
        <v>101</v>
      </c>
      <c r="Z2" s="3" t="s">
        <v>8</v>
      </c>
      <c r="AA2" s="3" t="s">
        <v>10</v>
      </c>
      <c r="AB2" s="3" t="s">
        <v>7</v>
      </c>
      <c r="AC2" s="4" t="s">
        <v>97</v>
      </c>
      <c r="AD2" s="4" t="s">
        <v>98</v>
      </c>
      <c r="AE2" s="4" t="s">
        <v>101</v>
      </c>
      <c r="AF2" s="3" t="s">
        <v>11</v>
      </c>
      <c r="AG2" s="3" t="s">
        <v>7</v>
      </c>
      <c r="AH2" s="4" t="s">
        <v>97</v>
      </c>
      <c r="AI2" s="4" t="s">
        <v>98</v>
      </c>
      <c r="AJ2" s="4" t="s">
        <v>101</v>
      </c>
      <c r="AK2" s="3" t="s">
        <v>11</v>
      </c>
      <c r="AL2" s="3" t="s">
        <v>7</v>
      </c>
      <c r="AM2" s="4" t="s">
        <v>97</v>
      </c>
      <c r="AN2" s="4" t="s">
        <v>98</v>
      </c>
      <c r="AO2" s="4" t="s">
        <v>101</v>
      </c>
      <c r="AP2" s="3" t="s">
        <v>8</v>
      </c>
      <c r="AQ2" s="3" t="s">
        <v>10</v>
      </c>
    </row>
    <row r="3" spans="1:43" s="6" customFormat="1" ht="18" customHeight="1" x14ac:dyDescent="0.25">
      <c r="A3" s="3">
        <v>1</v>
      </c>
      <c r="B3" s="4">
        <v>2</v>
      </c>
      <c r="C3" s="4">
        <v>3</v>
      </c>
      <c r="D3" s="3">
        <v>4</v>
      </c>
      <c r="E3" s="4">
        <v>5</v>
      </c>
      <c r="F3" s="3">
        <v>6</v>
      </c>
      <c r="G3" s="4">
        <v>7</v>
      </c>
      <c r="H3" s="3">
        <v>8</v>
      </c>
      <c r="I3" s="4">
        <v>9</v>
      </c>
      <c r="J3" s="3">
        <v>10</v>
      </c>
      <c r="K3" s="4">
        <v>11</v>
      </c>
      <c r="L3" s="3">
        <v>12</v>
      </c>
      <c r="M3" s="4">
        <v>13</v>
      </c>
      <c r="N3" s="3">
        <v>14</v>
      </c>
      <c r="O3" s="4">
        <v>15</v>
      </c>
      <c r="P3" s="3">
        <v>16</v>
      </c>
      <c r="Q3" s="4">
        <v>17</v>
      </c>
      <c r="R3" s="3">
        <v>18</v>
      </c>
      <c r="S3" s="4">
        <v>19</v>
      </c>
      <c r="T3" s="3">
        <v>20</v>
      </c>
      <c r="U3" s="4">
        <v>21</v>
      </c>
      <c r="V3" s="3">
        <v>22</v>
      </c>
      <c r="W3" s="4">
        <v>23</v>
      </c>
      <c r="X3" s="3">
        <v>24</v>
      </c>
      <c r="Y3" s="4">
        <v>25</v>
      </c>
      <c r="Z3" s="3">
        <v>26</v>
      </c>
      <c r="AA3" s="4">
        <v>27</v>
      </c>
      <c r="AB3" s="3">
        <v>28</v>
      </c>
      <c r="AC3" s="4">
        <v>29</v>
      </c>
      <c r="AD3" s="3">
        <v>30</v>
      </c>
      <c r="AE3" s="4">
        <v>31</v>
      </c>
      <c r="AF3" s="3">
        <v>32</v>
      </c>
      <c r="AG3" s="4">
        <v>33</v>
      </c>
      <c r="AH3" s="3">
        <v>34</v>
      </c>
      <c r="AI3" s="4">
        <v>35</v>
      </c>
      <c r="AJ3" s="3">
        <v>36</v>
      </c>
      <c r="AK3" s="4">
        <v>37</v>
      </c>
      <c r="AL3" s="3">
        <v>38</v>
      </c>
      <c r="AM3" s="4">
        <v>39</v>
      </c>
      <c r="AN3" s="3">
        <v>40</v>
      </c>
      <c r="AO3" s="4">
        <v>41</v>
      </c>
      <c r="AP3" s="3">
        <v>42</v>
      </c>
      <c r="AQ3" s="4">
        <v>43</v>
      </c>
    </row>
    <row r="4" spans="1:43" ht="164.25" customHeight="1" x14ac:dyDescent="0.3">
      <c r="A4" s="3">
        <v>1</v>
      </c>
      <c r="B4" s="4" t="s">
        <v>67</v>
      </c>
      <c r="C4" s="4" t="s">
        <v>20</v>
      </c>
      <c r="D4" s="3" t="s">
        <v>113</v>
      </c>
      <c r="E4" s="4" t="s">
        <v>30</v>
      </c>
      <c r="F4" s="4">
        <v>6278</v>
      </c>
      <c r="G4" s="3" t="s">
        <v>152</v>
      </c>
      <c r="H4" s="3" t="s">
        <v>114</v>
      </c>
      <c r="I4" s="8" t="s">
        <v>111</v>
      </c>
      <c r="J4" s="3" t="s">
        <v>16</v>
      </c>
      <c r="K4" s="3" t="s">
        <v>16</v>
      </c>
      <c r="L4" s="3" t="s">
        <v>153</v>
      </c>
      <c r="M4" s="3" t="s">
        <v>129</v>
      </c>
      <c r="N4" s="3">
        <v>6800</v>
      </c>
      <c r="O4" s="3" t="s">
        <v>160</v>
      </c>
      <c r="P4" s="3" t="s">
        <v>163</v>
      </c>
      <c r="Q4" s="9" t="s">
        <v>102</v>
      </c>
      <c r="R4" s="3">
        <v>89029178466</v>
      </c>
      <c r="S4" s="10" t="s">
        <v>158</v>
      </c>
      <c r="T4" s="10" t="s">
        <v>13</v>
      </c>
      <c r="U4" s="10" t="s">
        <v>13</v>
      </c>
      <c r="V4" s="10" t="s">
        <v>13</v>
      </c>
      <c r="W4" s="10" t="s">
        <v>13</v>
      </c>
      <c r="X4" s="10" t="s">
        <v>13</v>
      </c>
      <c r="Y4" s="10" t="s">
        <v>13</v>
      </c>
      <c r="Z4" s="10" t="s">
        <v>13</v>
      </c>
      <c r="AA4" s="10" t="s">
        <v>13</v>
      </c>
      <c r="AB4" s="3" t="s">
        <v>124</v>
      </c>
      <c r="AC4" s="3" t="s">
        <v>160</v>
      </c>
      <c r="AD4" s="3" t="s">
        <v>126</v>
      </c>
      <c r="AE4" s="11" t="s">
        <v>125</v>
      </c>
      <c r="AF4" s="10">
        <v>73916228588</v>
      </c>
      <c r="AG4" s="3" t="s">
        <v>13</v>
      </c>
      <c r="AH4" s="3" t="s">
        <v>13</v>
      </c>
      <c r="AI4" s="3" t="s">
        <v>13</v>
      </c>
      <c r="AJ4" s="3" t="s">
        <v>13</v>
      </c>
      <c r="AK4" s="3" t="s">
        <v>13</v>
      </c>
      <c r="AL4" s="5" t="s">
        <v>161</v>
      </c>
      <c r="AM4" s="3" t="s">
        <v>89</v>
      </c>
      <c r="AN4" s="3" t="s">
        <v>148</v>
      </c>
      <c r="AO4" s="11" t="s">
        <v>88</v>
      </c>
      <c r="AP4" s="5" t="s">
        <v>12</v>
      </c>
      <c r="AQ4" s="12" t="s">
        <v>87</v>
      </c>
    </row>
    <row r="5" spans="1:43" ht="120.75" customHeight="1" x14ac:dyDescent="0.3">
      <c r="A5" s="13">
        <v>2</v>
      </c>
      <c r="B5" s="59" t="s">
        <v>68</v>
      </c>
      <c r="C5" s="60" t="s">
        <v>21</v>
      </c>
      <c r="D5" s="61" t="s">
        <v>19</v>
      </c>
      <c r="E5" s="60" t="s">
        <v>31</v>
      </c>
      <c r="F5" s="60">
        <v>1619</v>
      </c>
      <c r="G5" s="61" t="s">
        <v>89</v>
      </c>
      <c r="H5" s="61" t="s">
        <v>115</v>
      </c>
      <c r="I5" s="62" t="s">
        <v>88</v>
      </c>
      <c r="J5" s="3" t="s">
        <v>12</v>
      </c>
      <c r="K5" s="15" t="s">
        <v>87</v>
      </c>
      <c r="L5" s="3" t="s">
        <v>154</v>
      </c>
      <c r="M5" s="3" t="s">
        <v>128</v>
      </c>
      <c r="N5" s="3">
        <v>2510</v>
      </c>
      <c r="O5" s="3" t="s">
        <v>160</v>
      </c>
      <c r="P5" s="3" t="s">
        <v>163</v>
      </c>
      <c r="Q5" s="9" t="s">
        <v>102</v>
      </c>
      <c r="R5" s="3">
        <v>89029178466</v>
      </c>
      <c r="S5" s="10" t="s">
        <v>158</v>
      </c>
      <c r="T5" s="10" t="s">
        <v>13</v>
      </c>
      <c r="U5" s="10" t="s">
        <v>13</v>
      </c>
      <c r="V5" s="10" t="s">
        <v>13</v>
      </c>
      <c r="W5" s="10" t="s">
        <v>13</v>
      </c>
      <c r="X5" s="10" t="s">
        <v>13</v>
      </c>
      <c r="Y5" s="10" t="s">
        <v>13</v>
      </c>
      <c r="Z5" s="10" t="s">
        <v>13</v>
      </c>
      <c r="AA5" s="10" t="s">
        <v>13</v>
      </c>
      <c r="AB5" s="3" t="s">
        <v>124</v>
      </c>
      <c r="AC5" s="3" t="s">
        <v>160</v>
      </c>
      <c r="AD5" s="3" t="s">
        <v>126</v>
      </c>
      <c r="AE5" s="11" t="s">
        <v>125</v>
      </c>
      <c r="AF5" s="10">
        <v>73916228588</v>
      </c>
      <c r="AG5" s="3" t="s">
        <v>13</v>
      </c>
      <c r="AH5" s="3" t="s">
        <v>13</v>
      </c>
      <c r="AI5" s="3" t="s">
        <v>13</v>
      </c>
      <c r="AJ5" s="3" t="s">
        <v>13</v>
      </c>
      <c r="AK5" s="3" t="s">
        <v>13</v>
      </c>
      <c r="AL5" s="5" t="s">
        <v>161</v>
      </c>
      <c r="AM5" s="3" t="s">
        <v>89</v>
      </c>
      <c r="AN5" s="3" t="s">
        <v>148</v>
      </c>
      <c r="AO5" s="11" t="s">
        <v>88</v>
      </c>
      <c r="AP5" s="5" t="s">
        <v>12</v>
      </c>
      <c r="AQ5" s="12" t="s">
        <v>87</v>
      </c>
    </row>
    <row r="6" spans="1:43" ht="120.75" customHeight="1" x14ac:dyDescent="0.3">
      <c r="A6" s="3">
        <v>3</v>
      </c>
      <c r="B6" s="14" t="s">
        <v>68</v>
      </c>
      <c r="C6" s="4" t="s">
        <v>22</v>
      </c>
      <c r="D6" s="3" t="s">
        <v>13</v>
      </c>
      <c r="E6" s="4" t="s">
        <v>13</v>
      </c>
      <c r="F6" s="4" t="s">
        <v>13</v>
      </c>
      <c r="G6" s="3" t="s">
        <v>13</v>
      </c>
      <c r="H6" s="3" t="s">
        <v>13</v>
      </c>
      <c r="I6" s="5" t="s">
        <v>13</v>
      </c>
      <c r="J6" s="3" t="s">
        <v>13</v>
      </c>
      <c r="K6" s="10" t="s">
        <v>13</v>
      </c>
      <c r="L6" s="10" t="s">
        <v>13</v>
      </c>
      <c r="M6" s="3" t="s">
        <v>130</v>
      </c>
      <c r="N6" s="10" t="s">
        <v>13</v>
      </c>
      <c r="O6" s="10" t="s">
        <v>13</v>
      </c>
      <c r="P6" s="10" t="s">
        <v>13</v>
      </c>
      <c r="Q6" s="16" t="s">
        <v>13</v>
      </c>
      <c r="R6" s="10" t="s">
        <v>13</v>
      </c>
      <c r="S6" s="10" t="s">
        <v>13</v>
      </c>
      <c r="T6" s="10" t="s">
        <v>13</v>
      </c>
      <c r="U6" s="10" t="s">
        <v>13</v>
      </c>
      <c r="V6" s="10" t="s">
        <v>13</v>
      </c>
      <c r="W6" s="10" t="s">
        <v>13</v>
      </c>
      <c r="X6" s="10" t="s">
        <v>13</v>
      </c>
      <c r="Y6" s="10" t="s">
        <v>13</v>
      </c>
      <c r="Z6" s="10" t="s">
        <v>13</v>
      </c>
      <c r="AA6" s="10" t="s">
        <v>13</v>
      </c>
      <c r="AB6" s="3" t="s">
        <v>124</v>
      </c>
      <c r="AC6" s="3" t="s">
        <v>160</v>
      </c>
      <c r="AD6" s="3" t="s">
        <v>126</v>
      </c>
      <c r="AE6" s="11" t="s">
        <v>125</v>
      </c>
      <c r="AF6" s="10">
        <v>73916228588</v>
      </c>
      <c r="AG6" s="3" t="s">
        <v>13</v>
      </c>
      <c r="AH6" s="3" t="s">
        <v>13</v>
      </c>
      <c r="AI6" s="3" t="s">
        <v>13</v>
      </c>
      <c r="AJ6" s="3" t="s">
        <v>13</v>
      </c>
      <c r="AK6" s="3" t="s">
        <v>13</v>
      </c>
      <c r="AL6" s="5" t="s">
        <v>161</v>
      </c>
      <c r="AM6" s="3" t="s">
        <v>89</v>
      </c>
      <c r="AN6" s="3" t="s">
        <v>148</v>
      </c>
      <c r="AO6" s="11" t="s">
        <v>88</v>
      </c>
      <c r="AP6" s="5" t="s">
        <v>12</v>
      </c>
      <c r="AQ6" s="12" t="s">
        <v>87</v>
      </c>
    </row>
    <row r="7" spans="1:43" s="17" customFormat="1" ht="120.75" customHeight="1" x14ac:dyDescent="0.25">
      <c r="A7" s="13">
        <v>4</v>
      </c>
      <c r="B7" s="14" t="s">
        <v>69</v>
      </c>
      <c r="C7" s="4" t="s">
        <v>23</v>
      </c>
      <c r="D7" s="3" t="s">
        <v>15</v>
      </c>
      <c r="E7" s="4" t="s">
        <v>32</v>
      </c>
      <c r="F7" s="4">
        <v>2450</v>
      </c>
      <c r="G7" s="3" t="s">
        <v>152</v>
      </c>
      <c r="H7" s="3" t="s">
        <v>114</v>
      </c>
      <c r="I7" s="8" t="s">
        <v>111</v>
      </c>
      <c r="J7" s="3" t="s">
        <v>16</v>
      </c>
      <c r="K7" s="3" t="s">
        <v>16</v>
      </c>
      <c r="L7" s="3" t="s">
        <v>154</v>
      </c>
      <c r="M7" s="3" t="s">
        <v>130</v>
      </c>
      <c r="N7" s="3">
        <v>2454</v>
      </c>
      <c r="O7" s="3" t="s">
        <v>160</v>
      </c>
      <c r="P7" s="3" t="s">
        <v>163</v>
      </c>
      <c r="Q7" s="9" t="s">
        <v>102</v>
      </c>
      <c r="R7" s="3">
        <v>89029178466</v>
      </c>
      <c r="S7" s="10" t="s">
        <v>158</v>
      </c>
      <c r="T7" s="10" t="s">
        <v>13</v>
      </c>
      <c r="U7" s="10" t="s">
        <v>13</v>
      </c>
      <c r="V7" s="10" t="s">
        <v>13</v>
      </c>
      <c r="W7" s="10" t="s">
        <v>13</v>
      </c>
      <c r="X7" s="10" t="s">
        <v>13</v>
      </c>
      <c r="Y7" s="10" t="s">
        <v>13</v>
      </c>
      <c r="Z7" s="10" t="s">
        <v>13</v>
      </c>
      <c r="AA7" s="10" t="s">
        <v>13</v>
      </c>
      <c r="AB7" s="3" t="s">
        <v>124</v>
      </c>
      <c r="AC7" s="3" t="s">
        <v>160</v>
      </c>
      <c r="AD7" s="3" t="s">
        <v>126</v>
      </c>
      <c r="AE7" s="11" t="s">
        <v>125</v>
      </c>
      <c r="AF7" s="10">
        <v>73916228588</v>
      </c>
      <c r="AG7" s="3" t="s">
        <v>13</v>
      </c>
      <c r="AH7" s="3" t="s">
        <v>13</v>
      </c>
      <c r="AI7" s="3" t="s">
        <v>13</v>
      </c>
      <c r="AJ7" s="3" t="s">
        <v>13</v>
      </c>
      <c r="AK7" s="3" t="s">
        <v>13</v>
      </c>
      <c r="AL7" s="3" t="s">
        <v>14</v>
      </c>
      <c r="AM7" s="3" t="s">
        <v>162</v>
      </c>
      <c r="AN7" s="3" t="s">
        <v>162</v>
      </c>
      <c r="AO7" s="8" t="s">
        <v>109</v>
      </c>
      <c r="AP7" s="5" t="s">
        <v>107</v>
      </c>
      <c r="AQ7" s="5" t="s">
        <v>108</v>
      </c>
    </row>
    <row r="8" spans="1:43" ht="108" customHeight="1" x14ac:dyDescent="0.3">
      <c r="A8" s="3">
        <v>5</v>
      </c>
      <c r="B8" s="14" t="s">
        <v>69</v>
      </c>
      <c r="C8" s="4" t="s">
        <v>24</v>
      </c>
      <c r="D8" s="3" t="s">
        <v>13</v>
      </c>
      <c r="E8" s="4" t="s">
        <v>13</v>
      </c>
      <c r="F8" s="4" t="s">
        <v>13</v>
      </c>
      <c r="G8" s="13" t="s">
        <v>13</v>
      </c>
      <c r="H8" s="13" t="s">
        <v>13</v>
      </c>
      <c r="I8" s="7" t="s">
        <v>13</v>
      </c>
      <c r="J8" s="3" t="s">
        <v>13</v>
      </c>
      <c r="K8" s="10" t="s">
        <v>13</v>
      </c>
      <c r="L8" s="10" t="s">
        <v>13</v>
      </c>
      <c r="M8" s="3" t="s">
        <v>13</v>
      </c>
      <c r="N8" s="10" t="s">
        <v>13</v>
      </c>
      <c r="O8" s="10" t="s">
        <v>13</v>
      </c>
      <c r="P8" s="10" t="s">
        <v>13</v>
      </c>
      <c r="Q8" s="16" t="s">
        <v>13</v>
      </c>
      <c r="R8" s="3" t="s">
        <v>13</v>
      </c>
      <c r="S8" s="10" t="s">
        <v>13</v>
      </c>
      <c r="T8" s="10" t="s">
        <v>13</v>
      </c>
      <c r="U8" s="10" t="s">
        <v>13</v>
      </c>
      <c r="V8" s="10" t="s">
        <v>13</v>
      </c>
      <c r="W8" s="10" t="s">
        <v>13</v>
      </c>
      <c r="X8" s="10" t="s">
        <v>13</v>
      </c>
      <c r="Y8" s="10" t="s">
        <v>13</v>
      </c>
      <c r="Z8" s="10" t="s">
        <v>13</v>
      </c>
      <c r="AA8" s="10" t="s">
        <v>13</v>
      </c>
      <c r="AB8" s="3" t="s">
        <v>13</v>
      </c>
      <c r="AC8" s="10" t="s">
        <v>13</v>
      </c>
      <c r="AD8" s="3" t="s">
        <v>13</v>
      </c>
      <c r="AE8" s="10" t="s">
        <v>13</v>
      </c>
      <c r="AF8" s="3" t="s">
        <v>13</v>
      </c>
      <c r="AG8" s="3" t="s">
        <v>13</v>
      </c>
      <c r="AH8" s="3" t="s">
        <v>13</v>
      </c>
      <c r="AI8" s="3" t="s">
        <v>13</v>
      </c>
      <c r="AJ8" s="3" t="s">
        <v>13</v>
      </c>
      <c r="AK8" s="3" t="s">
        <v>13</v>
      </c>
      <c r="AL8" s="3" t="s">
        <v>14</v>
      </c>
      <c r="AM8" s="3" t="s">
        <v>162</v>
      </c>
      <c r="AN8" s="3" t="s">
        <v>162</v>
      </c>
      <c r="AO8" s="8" t="s">
        <v>109</v>
      </c>
      <c r="AP8" s="5" t="s">
        <v>107</v>
      </c>
      <c r="AQ8" s="5" t="s">
        <v>108</v>
      </c>
    </row>
    <row r="9" spans="1:43" ht="117" customHeight="1" x14ac:dyDescent="0.3">
      <c r="A9" s="3">
        <v>6</v>
      </c>
      <c r="B9" s="14" t="s">
        <v>70</v>
      </c>
      <c r="C9" s="4" t="s">
        <v>25</v>
      </c>
      <c r="D9" s="3" t="s">
        <v>19</v>
      </c>
      <c r="E9" s="4" t="s">
        <v>159</v>
      </c>
      <c r="F9" s="4">
        <f>4050.1+4411+4783.6+1970+6353+6645+5216.64+5088+656.7</f>
        <v>39174.04</v>
      </c>
      <c r="G9" s="3" t="s">
        <v>89</v>
      </c>
      <c r="H9" s="3" t="s">
        <v>115</v>
      </c>
      <c r="I9" s="11" t="s">
        <v>88</v>
      </c>
      <c r="J9" s="3" t="s">
        <v>12</v>
      </c>
      <c r="K9" s="15" t="s">
        <v>87</v>
      </c>
      <c r="L9" s="13" t="s">
        <v>154</v>
      </c>
      <c r="M9" s="13" t="s">
        <v>131</v>
      </c>
      <c r="N9" s="13">
        <f>4050.1+5216.64+109+979+500</f>
        <v>10854.74</v>
      </c>
      <c r="O9" s="3" t="s">
        <v>160</v>
      </c>
      <c r="P9" s="3" t="s">
        <v>163</v>
      </c>
      <c r="Q9" s="9" t="s">
        <v>102</v>
      </c>
      <c r="R9" s="3">
        <v>89029178466</v>
      </c>
      <c r="S9" s="10" t="s">
        <v>158</v>
      </c>
      <c r="T9" s="10" t="s">
        <v>13</v>
      </c>
      <c r="U9" s="10" t="s">
        <v>13</v>
      </c>
      <c r="V9" s="10" t="s">
        <v>13</v>
      </c>
      <c r="W9" s="10" t="s">
        <v>13</v>
      </c>
      <c r="X9" s="10" t="s">
        <v>13</v>
      </c>
      <c r="Y9" s="10" t="s">
        <v>13</v>
      </c>
      <c r="Z9" s="10" t="s">
        <v>13</v>
      </c>
      <c r="AA9" s="10" t="s">
        <v>13</v>
      </c>
      <c r="AB9" s="3" t="s">
        <v>124</v>
      </c>
      <c r="AC9" s="3" t="s">
        <v>160</v>
      </c>
      <c r="AD9" s="3" t="s">
        <v>126</v>
      </c>
      <c r="AE9" s="11" t="s">
        <v>125</v>
      </c>
      <c r="AF9" s="10">
        <v>73916228588</v>
      </c>
      <c r="AG9" s="3" t="s">
        <v>13</v>
      </c>
      <c r="AH9" s="3" t="s">
        <v>13</v>
      </c>
      <c r="AI9" s="3" t="s">
        <v>13</v>
      </c>
      <c r="AJ9" s="3" t="s">
        <v>13</v>
      </c>
      <c r="AK9" s="3" t="s">
        <v>13</v>
      </c>
      <c r="AL9" s="5" t="s">
        <v>161</v>
      </c>
      <c r="AM9" s="3" t="s">
        <v>89</v>
      </c>
      <c r="AN9" s="3" t="s">
        <v>148</v>
      </c>
      <c r="AO9" s="11" t="s">
        <v>88</v>
      </c>
      <c r="AP9" s="5" t="s">
        <v>12</v>
      </c>
      <c r="AQ9" s="12" t="s">
        <v>87</v>
      </c>
    </row>
    <row r="10" spans="1:43" ht="124.5" customHeight="1" x14ac:dyDescent="0.3">
      <c r="A10" s="18">
        <v>7</v>
      </c>
      <c r="B10" s="14" t="s">
        <v>70</v>
      </c>
      <c r="C10" s="4" t="s">
        <v>26</v>
      </c>
      <c r="D10" s="3" t="s">
        <v>13</v>
      </c>
      <c r="E10" s="4" t="s">
        <v>13</v>
      </c>
      <c r="F10" s="4" t="s">
        <v>13</v>
      </c>
      <c r="G10" s="13" t="s">
        <v>13</v>
      </c>
      <c r="H10" s="13" t="s">
        <v>13</v>
      </c>
      <c r="I10" s="13" t="s">
        <v>13</v>
      </c>
      <c r="J10" s="3" t="s">
        <v>13</v>
      </c>
      <c r="K10" s="10" t="s">
        <v>13</v>
      </c>
      <c r="L10" s="13" t="s">
        <v>154</v>
      </c>
      <c r="M10" s="13" t="s">
        <v>132</v>
      </c>
      <c r="N10" s="10">
        <v>0</v>
      </c>
      <c r="O10" s="3" t="s">
        <v>160</v>
      </c>
      <c r="P10" s="3" t="s">
        <v>163</v>
      </c>
      <c r="Q10" s="9" t="s">
        <v>102</v>
      </c>
      <c r="R10" s="3">
        <v>89029178466</v>
      </c>
      <c r="S10" s="10" t="s">
        <v>158</v>
      </c>
      <c r="T10" s="10" t="s">
        <v>13</v>
      </c>
      <c r="U10" s="10" t="s">
        <v>13</v>
      </c>
      <c r="V10" s="10" t="s">
        <v>13</v>
      </c>
      <c r="W10" s="10" t="s">
        <v>13</v>
      </c>
      <c r="X10" s="10" t="s">
        <v>13</v>
      </c>
      <c r="Y10" s="10" t="s">
        <v>13</v>
      </c>
      <c r="Z10" s="10" t="s">
        <v>13</v>
      </c>
      <c r="AA10" s="10" t="s">
        <v>13</v>
      </c>
      <c r="AB10" s="3" t="s">
        <v>124</v>
      </c>
      <c r="AC10" s="3" t="s">
        <v>160</v>
      </c>
      <c r="AD10" s="3" t="s">
        <v>126</v>
      </c>
      <c r="AE10" s="11" t="s">
        <v>125</v>
      </c>
      <c r="AF10" s="10">
        <v>73916228588</v>
      </c>
      <c r="AG10" s="3" t="s">
        <v>13</v>
      </c>
      <c r="AH10" s="3" t="s">
        <v>13</v>
      </c>
      <c r="AI10" s="3" t="s">
        <v>13</v>
      </c>
      <c r="AJ10" s="3" t="s">
        <v>13</v>
      </c>
      <c r="AK10" s="3" t="s">
        <v>13</v>
      </c>
      <c r="AL10" s="5" t="s">
        <v>161</v>
      </c>
      <c r="AM10" s="3" t="s">
        <v>89</v>
      </c>
      <c r="AN10" s="3" t="s">
        <v>148</v>
      </c>
      <c r="AO10" s="11" t="s">
        <v>88</v>
      </c>
      <c r="AP10" s="5" t="s">
        <v>12</v>
      </c>
      <c r="AQ10" s="12" t="s">
        <v>87</v>
      </c>
    </row>
    <row r="11" spans="1:43" ht="108" customHeight="1" x14ac:dyDescent="0.3">
      <c r="A11" s="3">
        <v>8</v>
      </c>
      <c r="B11" s="4" t="s">
        <v>71</v>
      </c>
      <c r="C11" s="4" t="s">
        <v>27</v>
      </c>
      <c r="D11" s="3" t="s">
        <v>19</v>
      </c>
      <c r="E11" s="4" t="s">
        <v>33</v>
      </c>
      <c r="F11" s="19">
        <v>2477</v>
      </c>
      <c r="G11" s="3" t="s">
        <v>89</v>
      </c>
      <c r="H11" s="3" t="s">
        <v>115</v>
      </c>
      <c r="I11" s="11" t="s">
        <v>88</v>
      </c>
      <c r="J11" s="3" t="s">
        <v>12</v>
      </c>
      <c r="K11" s="15" t="s">
        <v>87</v>
      </c>
      <c r="L11" s="3" t="s">
        <v>154</v>
      </c>
      <c r="M11" s="3" t="s">
        <v>133</v>
      </c>
      <c r="N11" s="3">
        <v>2422</v>
      </c>
      <c r="O11" s="3" t="s">
        <v>160</v>
      </c>
      <c r="P11" s="3" t="s">
        <v>163</v>
      </c>
      <c r="Q11" s="9" t="s">
        <v>102</v>
      </c>
      <c r="R11" s="3">
        <v>89029178466</v>
      </c>
      <c r="S11" s="10" t="s">
        <v>158</v>
      </c>
      <c r="T11" s="10" t="s">
        <v>13</v>
      </c>
      <c r="U11" s="10" t="s">
        <v>13</v>
      </c>
      <c r="V11" s="10" t="s">
        <v>13</v>
      </c>
      <c r="W11" s="10" t="s">
        <v>13</v>
      </c>
      <c r="X11" s="10" t="s">
        <v>13</v>
      </c>
      <c r="Y11" s="10" t="s">
        <v>13</v>
      </c>
      <c r="Z11" s="10" t="s">
        <v>13</v>
      </c>
      <c r="AA11" s="10" t="s">
        <v>13</v>
      </c>
      <c r="AB11" s="3" t="s">
        <v>124</v>
      </c>
      <c r="AC11" s="3" t="s">
        <v>160</v>
      </c>
      <c r="AD11" s="3" t="s">
        <v>126</v>
      </c>
      <c r="AE11" s="11" t="s">
        <v>125</v>
      </c>
      <c r="AF11" s="10">
        <v>73916228588</v>
      </c>
      <c r="AG11" s="3" t="s">
        <v>13</v>
      </c>
      <c r="AH11" s="3" t="s">
        <v>13</v>
      </c>
      <c r="AI11" s="3" t="s">
        <v>13</v>
      </c>
      <c r="AJ11" s="3" t="s">
        <v>13</v>
      </c>
      <c r="AK11" s="3" t="s">
        <v>13</v>
      </c>
      <c r="AL11" s="5" t="s">
        <v>161</v>
      </c>
      <c r="AM11" s="3" t="s">
        <v>89</v>
      </c>
      <c r="AN11" s="3" t="s">
        <v>148</v>
      </c>
      <c r="AO11" s="11" t="s">
        <v>88</v>
      </c>
      <c r="AP11" s="5" t="s">
        <v>12</v>
      </c>
      <c r="AQ11" s="12" t="s">
        <v>87</v>
      </c>
    </row>
    <row r="12" spans="1:43" ht="112.5" x14ac:dyDescent="0.3">
      <c r="A12" s="18">
        <v>9</v>
      </c>
      <c r="B12" s="14" t="s">
        <v>72</v>
      </c>
      <c r="C12" s="4" t="s">
        <v>28</v>
      </c>
      <c r="D12" s="3" t="s">
        <v>15</v>
      </c>
      <c r="E12" s="4" t="s">
        <v>34</v>
      </c>
      <c r="F12" s="4">
        <v>8080</v>
      </c>
      <c r="G12" s="3" t="s">
        <v>152</v>
      </c>
      <c r="H12" s="3" t="s">
        <v>114</v>
      </c>
      <c r="I12" s="8" t="s">
        <v>111</v>
      </c>
      <c r="J12" s="3" t="s">
        <v>16</v>
      </c>
      <c r="K12" s="3" t="s">
        <v>16</v>
      </c>
      <c r="L12" s="3" t="s">
        <v>154</v>
      </c>
      <c r="M12" s="3" t="s">
        <v>129</v>
      </c>
      <c r="N12" s="3">
        <v>11896</v>
      </c>
      <c r="O12" s="3" t="s">
        <v>160</v>
      </c>
      <c r="P12" s="3" t="s">
        <v>163</v>
      </c>
      <c r="Q12" s="9" t="s">
        <v>102</v>
      </c>
      <c r="R12" s="3">
        <v>89029178466</v>
      </c>
      <c r="S12" s="10" t="s">
        <v>158</v>
      </c>
      <c r="T12" s="10" t="s">
        <v>13</v>
      </c>
      <c r="U12" s="10" t="s">
        <v>13</v>
      </c>
      <c r="V12" s="10" t="s">
        <v>13</v>
      </c>
      <c r="W12" s="10" t="s">
        <v>13</v>
      </c>
      <c r="X12" s="10" t="s">
        <v>13</v>
      </c>
      <c r="Y12" s="10" t="s">
        <v>13</v>
      </c>
      <c r="Z12" s="10" t="s">
        <v>13</v>
      </c>
      <c r="AA12" s="10" t="s">
        <v>13</v>
      </c>
      <c r="AB12" s="3" t="s">
        <v>124</v>
      </c>
      <c r="AC12" s="3" t="s">
        <v>160</v>
      </c>
      <c r="AD12" s="3" t="s">
        <v>126</v>
      </c>
      <c r="AE12" s="11" t="s">
        <v>125</v>
      </c>
      <c r="AF12" s="10">
        <v>73916228588</v>
      </c>
      <c r="AG12" s="3" t="s">
        <v>13</v>
      </c>
      <c r="AH12" s="3" t="s">
        <v>13</v>
      </c>
      <c r="AI12" s="3" t="s">
        <v>13</v>
      </c>
      <c r="AJ12" s="3" t="s">
        <v>13</v>
      </c>
      <c r="AK12" s="3" t="s">
        <v>13</v>
      </c>
      <c r="AL12" s="5" t="s">
        <v>161</v>
      </c>
      <c r="AM12" s="3" t="s">
        <v>89</v>
      </c>
      <c r="AN12" s="3" t="s">
        <v>148</v>
      </c>
      <c r="AO12" s="11" t="s">
        <v>88</v>
      </c>
      <c r="AP12" s="5" t="s">
        <v>12</v>
      </c>
      <c r="AQ12" s="12" t="s">
        <v>87</v>
      </c>
    </row>
    <row r="13" spans="1:43" ht="112.5" x14ac:dyDescent="0.3">
      <c r="A13" s="3">
        <v>10</v>
      </c>
      <c r="B13" s="4" t="s">
        <v>72</v>
      </c>
      <c r="C13" s="4" t="s">
        <v>29</v>
      </c>
      <c r="D13" s="3" t="s">
        <v>15</v>
      </c>
      <c r="E13" s="4" t="s">
        <v>36</v>
      </c>
      <c r="F13" s="4">
        <v>8200</v>
      </c>
      <c r="G13" s="3" t="s">
        <v>152</v>
      </c>
      <c r="H13" s="3" t="s">
        <v>114</v>
      </c>
      <c r="I13" s="8" t="s">
        <v>111</v>
      </c>
      <c r="J13" s="3" t="s">
        <v>16</v>
      </c>
      <c r="K13" s="3" t="s">
        <v>16</v>
      </c>
      <c r="L13" s="3" t="s">
        <v>154</v>
      </c>
      <c r="M13" s="3" t="s">
        <v>134</v>
      </c>
      <c r="N13" s="3">
        <v>8901</v>
      </c>
      <c r="O13" s="3" t="s">
        <v>160</v>
      </c>
      <c r="P13" s="3" t="s">
        <v>163</v>
      </c>
      <c r="Q13" s="9" t="s">
        <v>102</v>
      </c>
      <c r="R13" s="3">
        <v>89029178466</v>
      </c>
      <c r="S13" s="10" t="s">
        <v>158</v>
      </c>
      <c r="T13" s="10" t="s">
        <v>13</v>
      </c>
      <c r="U13" s="10" t="s">
        <v>13</v>
      </c>
      <c r="V13" s="10" t="s">
        <v>13</v>
      </c>
      <c r="W13" s="10" t="s">
        <v>13</v>
      </c>
      <c r="X13" s="10" t="s">
        <v>13</v>
      </c>
      <c r="Y13" s="10" t="s">
        <v>13</v>
      </c>
      <c r="Z13" s="10" t="s">
        <v>13</v>
      </c>
      <c r="AA13" s="10" t="s">
        <v>13</v>
      </c>
      <c r="AB13" s="3" t="s">
        <v>124</v>
      </c>
      <c r="AC13" s="3" t="s">
        <v>160</v>
      </c>
      <c r="AD13" s="3" t="s">
        <v>126</v>
      </c>
      <c r="AE13" s="11" t="s">
        <v>125</v>
      </c>
      <c r="AF13" s="10">
        <v>73916228588</v>
      </c>
      <c r="AG13" s="3" t="s">
        <v>13</v>
      </c>
      <c r="AH13" s="3" t="s">
        <v>13</v>
      </c>
      <c r="AI13" s="3" t="s">
        <v>13</v>
      </c>
      <c r="AJ13" s="3" t="s">
        <v>13</v>
      </c>
      <c r="AK13" s="3" t="s">
        <v>13</v>
      </c>
      <c r="AL13" s="5" t="s">
        <v>161</v>
      </c>
      <c r="AM13" s="3" t="s">
        <v>89</v>
      </c>
      <c r="AN13" s="3" t="s">
        <v>148</v>
      </c>
      <c r="AO13" s="11" t="s">
        <v>88</v>
      </c>
      <c r="AP13" s="5" t="s">
        <v>12</v>
      </c>
      <c r="AQ13" s="12" t="s">
        <v>87</v>
      </c>
    </row>
    <row r="14" spans="1:43" ht="75" x14ac:dyDescent="0.3">
      <c r="A14" s="18">
        <v>11</v>
      </c>
      <c r="B14" s="4" t="s">
        <v>73</v>
      </c>
      <c r="C14" s="4" t="s">
        <v>35</v>
      </c>
      <c r="D14" s="3" t="s">
        <v>37</v>
      </c>
      <c r="E14" s="4" t="s">
        <v>38</v>
      </c>
      <c r="F14" s="4">
        <f>6823+1005+1550</f>
        <v>9378</v>
      </c>
      <c r="G14" s="13" t="s">
        <v>155</v>
      </c>
      <c r="H14" s="13" t="s">
        <v>155</v>
      </c>
      <c r="I14" s="9" t="s">
        <v>112</v>
      </c>
      <c r="J14" s="3" t="s">
        <v>12</v>
      </c>
      <c r="K14" s="3" t="s">
        <v>16</v>
      </c>
      <c r="L14" s="3" t="s">
        <v>154</v>
      </c>
      <c r="M14" s="20" t="s">
        <v>135</v>
      </c>
      <c r="N14" s="3">
        <v>11250</v>
      </c>
      <c r="O14" s="3" t="s">
        <v>160</v>
      </c>
      <c r="P14" s="3" t="s">
        <v>163</v>
      </c>
      <c r="Q14" s="9" t="s">
        <v>102</v>
      </c>
      <c r="R14" s="3">
        <v>89029178466</v>
      </c>
      <c r="S14" s="10" t="s">
        <v>158</v>
      </c>
      <c r="T14" s="10" t="s">
        <v>13</v>
      </c>
      <c r="U14" s="10" t="s">
        <v>13</v>
      </c>
      <c r="V14" s="10" t="s">
        <v>13</v>
      </c>
      <c r="W14" s="10" t="s">
        <v>13</v>
      </c>
      <c r="X14" s="10" t="s">
        <v>13</v>
      </c>
      <c r="Y14" s="10" t="s">
        <v>13</v>
      </c>
      <c r="Z14" s="10" t="s">
        <v>13</v>
      </c>
      <c r="AA14" s="10" t="s">
        <v>13</v>
      </c>
      <c r="AB14" s="3" t="s">
        <v>124</v>
      </c>
      <c r="AC14" s="3" t="s">
        <v>160</v>
      </c>
      <c r="AD14" s="3" t="s">
        <v>126</v>
      </c>
      <c r="AE14" s="11" t="s">
        <v>125</v>
      </c>
      <c r="AF14" s="10">
        <v>73916228588</v>
      </c>
      <c r="AG14" s="3" t="s">
        <v>13</v>
      </c>
      <c r="AH14" s="3" t="s">
        <v>13</v>
      </c>
      <c r="AI14" s="3" t="s">
        <v>13</v>
      </c>
      <c r="AJ14" s="3" t="s">
        <v>13</v>
      </c>
      <c r="AK14" s="3" t="s">
        <v>13</v>
      </c>
      <c r="AL14" s="3" t="s">
        <v>142</v>
      </c>
      <c r="AM14" s="3" t="s">
        <v>143</v>
      </c>
      <c r="AN14" s="3" t="s">
        <v>147</v>
      </c>
      <c r="AO14" s="11" t="s">
        <v>144</v>
      </c>
      <c r="AP14" s="5" t="s">
        <v>149</v>
      </c>
      <c r="AQ14" s="5" t="s">
        <v>145</v>
      </c>
    </row>
    <row r="15" spans="1:43" ht="112.5" x14ac:dyDescent="0.3">
      <c r="A15" s="3">
        <v>12</v>
      </c>
      <c r="B15" s="4" t="s">
        <v>74</v>
      </c>
      <c r="C15" s="4" t="s">
        <v>40</v>
      </c>
      <c r="D15" s="3" t="s">
        <v>19</v>
      </c>
      <c r="E15" s="4" t="s">
        <v>39</v>
      </c>
      <c r="F15" s="4">
        <f>4879+2279</f>
        <v>7158</v>
      </c>
      <c r="G15" s="3" t="s">
        <v>89</v>
      </c>
      <c r="H15" s="3" t="s">
        <v>115</v>
      </c>
      <c r="I15" s="11" t="s">
        <v>88</v>
      </c>
      <c r="J15" s="3" t="s">
        <v>12</v>
      </c>
      <c r="K15" s="15" t="s">
        <v>87</v>
      </c>
      <c r="L15" s="3" t="s">
        <v>154</v>
      </c>
      <c r="M15" s="3" t="s">
        <v>134</v>
      </c>
      <c r="N15" s="3">
        <v>6510</v>
      </c>
      <c r="O15" s="3" t="s">
        <v>160</v>
      </c>
      <c r="P15" s="3" t="s">
        <v>163</v>
      </c>
      <c r="Q15" s="9" t="s">
        <v>102</v>
      </c>
      <c r="R15" s="3">
        <v>89029178466</v>
      </c>
      <c r="S15" s="10" t="s">
        <v>158</v>
      </c>
      <c r="T15" s="10" t="s">
        <v>13</v>
      </c>
      <c r="U15" s="10" t="s">
        <v>13</v>
      </c>
      <c r="V15" s="10" t="s">
        <v>13</v>
      </c>
      <c r="W15" s="10" t="s">
        <v>13</v>
      </c>
      <c r="X15" s="10" t="s">
        <v>13</v>
      </c>
      <c r="Y15" s="10" t="s">
        <v>13</v>
      </c>
      <c r="Z15" s="10" t="s">
        <v>13</v>
      </c>
      <c r="AA15" s="10" t="s">
        <v>13</v>
      </c>
      <c r="AB15" s="3" t="s">
        <v>124</v>
      </c>
      <c r="AC15" s="3" t="s">
        <v>160</v>
      </c>
      <c r="AD15" s="3" t="s">
        <v>126</v>
      </c>
      <c r="AE15" s="11" t="s">
        <v>125</v>
      </c>
      <c r="AF15" s="10">
        <v>73916228588</v>
      </c>
      <c r="AG15" s="3" t="s">
        <v>13</v>
      </c>
      <c r="AH15" s="3" t="s">
        <v>13</v>
      </c>
      <c r="AI15" s="3" t="s">
        <v>13</v>
      </c>
      <c r="AJ15" s="3" t="s">
        <v>13</v>
      </c>
      <c r="AK15" s="3" t="s">
        <v>13</v>
      </c>
      <c r="AL15" s="5" t="s">
        <v>161</v>
      </c>
      <c r="AM15" s="3" t="s">
        <v>89</v>
      </c>
      <c r="AN15" s="3" t="s">
        <v>148</v>
      </c>
      <c r="AO15" s="11" t="s">
        <v>88</v>
      </c>
      <c r="AP15" s="5" t="s">
        <v>12</v>
      </c>
      <c r="AQ15" s="12" t="s">
        <v>87</v>
      </c>
    </row>
    <row r="16" spans="1:43" ht="112.5" x14ac:dyDescent="0.3">
      <c r="A16" s="18">
        <v>13</v>
      </c>
      <c r="B16" s="4" t="s">
        <v>75</v>
      </c>
      <c r="C16" s="4" t="s">
        <v>41</v>
      </c>
      <c r="D16" s="3" t="s">
        <v>37</v>
      </c>
      <c r="E16" s="4" t="s">
        <v>42</v>
      </c>
      <c r="F16" s="4">
        <v>3988</v>
      </c>
      <c r="G16" s="13" t="s">
        <v>155</v>
      </c>
      <c r="H16" s="13" t="s">
        <v>155</v>
      </c>
      <c r="I16" s="9" t="s">
        <v>112</v>
      </c>
      <c r="J16" s="3" t="s">
        <v>12</v>
      </c>
      <c r="K16" s="15" t="s">
        <v>87</v>
      </c>
      <c r="L16" s="3" t="s">
        <v>154</v>
      </c>
      <c r="M16" s="3" t="s">
        <v>136</v>
      </c>
      <c r="N16" s="3">
        <v>4210</v>
      </c>
      <c r="O16" s="3" t="s">
        <v>160</v>
      </c>
      <c r="P16" s="3" t="s">
        <v>163</v>
      </c>
      <c r="Q16" s="9" t="s">
        <v>102</v>
      </c>
      <c r="R16" s="3">
        <v>89029178466</v>
      </c>
      <c r="S16" s="10" t="s">
        <v>158</v>
      </c>
      <c r="T16" s="3" t="s">
        <v>154</v>
      </c>
      <c r="U16" s="10" t="s">
        <v>123</v>
      </c>
      <c r="V16" s="10">
        <v>2300</v>
      </c>
      <c r="W16" s="3" t="s">
        <v>157</v>
      </c>
      <c r="X16" s="3" t="s">
        <v>163</v>
      </c>
      <c r="Y16" s="21" t="s">
        <v>102</v>
      </c>
      <c r="Z16" s="3">
        <v>89029178466</v>
      </c>
      <c r="AA16" s="10" t="s">
        <v>158</v>
      </c>
      <c r="AB16" s="3" t="s">
        <v>124</v>
      </c>
      <c r="AC16" s="3" t="s">
        <v>160</v>
      </c>
      <c r="AD16" s="3" t="s">
        <v>126</v>
      </c>
      <c r="AE16" s="11" t="s">
        <v>125</v>
      </c>
      <c r="AF16" s="10">
        <v>73916228588</v>
      </c>
      <c r="AG16" s="3" t="s">
        <v>13</v>
      </c>
      <c r="AH16" s="3" t="s">
        <v>13</v>
      </c>
      <c r="AI16" s="3" t="s">
        <v>13</v>
      </c>
      <c r="AJ16" s="3" t="s">
        <v>13</v>
      </c>
      <c r="AK16" s="3" t="s">
        <v>13</v>
      </c>
      <c r="AL16" s="3" t="s">
        <v>142</v>
      </c>
      <c r="AM16" s="3" t="s">
        <v>143</v>
      </c>
      <c r="AN16" s="3" t="s">
        <v>147</v>
      </c>
      <c r="AO16" s="11" t="s">
        <v>144</v>
      </c>
      <c r="AP16" s="5" t="s">
        <v>150</v>
      </c>
      <c r="AQ16" s="5" t="s">
        <v>145</v>
      </c>
    </row>
    <row r="17" spans="1:43" ht="75" x14ac:dyDescent="0.3">
      <c r="A17" s="3">
        <v>14</v>
      </c>
      <c r="B17" s="14" t="s">
        <v>76</v>
      </c>
      <c r="C17" s="4" t="s">
        <v>43</v>
      </c>
      <c r="D17" s="3" t="s">
        <v>19</v>
      </c>
      <c r="E17" s="4" t="s">
        <v>46</v>
      </c>
      <c r="F17" s="4">
        <v>2130</v>
      </c>
      <c r="G17" s="3" t="s">
        <v>89</v>
      </c>
      <c r="H17" s="3" t="s">
        <v>115</v>
      </c>
      <c r="I17" s="11" t="s">
        <v>88</v>
      </c>
      <c r="J17" s="3" t="s">
        <v>12</v>
      </c>
      <c r="K17" s="15" t="s">
        <v>87</v>
      </c>
      <c r="L17" s="13" t="s">
        <v>154</v>
      </c>
      <c r="M17" s="13" t="s">
        <v>130</v>
      </c>
      <c r="N17" s="13">
        <v>1782</v>
      </c>
      <c r="O17" s="3" t="s">
        <v>160</v>
      </c>
      <c r="P17" s="3" t="s">
        <v>163</v>
      </c>
      <c r="Q17" s="9" t="s">
        <v>102</v>
      </c>
      <c r="R17" s="3">
        <v>89029178466</v>
      </c>
      <c r="S17" s="10" t="s">
        <v>158</v>
      </c>
      <c r="T17" s="10" t="s">
        <v>13</v>
      </c>
      <c r="U17" s="10" t="s">
        <v>13</v>
      </c>
      <c r="V17" s="10" t="s">
        <v>13</v>
      </c>
      <c r="W17" s="10" t="s">
        <v>13</v>
      </c>
      <c r="X17" s="10" t="s">
        <v>13</v>
      </c>
      <c r="Y17" s="10" t="s">
        <v>13</v>
      </c>
      <c r="Z17" s="10" t="s">
        <v>13</v>
      </c>
      <c r="AA17" s="10" t="s">
        <v>13</v>
      </c>
      <c r="AB17" s="3" t="s">
        <v>124</v>
      </c>
      <c r="AC17" s="3" t="s">
        <v>160</v>
      </c>
      <c r="AD17" s="3" t="s">
        <v>126</v>
      </c>
      <c r="AE17" s="11" t="s">
        <v>125</v>
      </c>
      <c r="AF17" s="22">
        <v>73916228588</v>
      </c>
      <c r="AG17" s="3" t="s">
        <v>13</v>
      </c>
      <c r="AH17" s="3" t="s">
        <v>13</v>
      </c>
      <c r="AI17" s="3" t="s">
        <v>13</v>
      </c>
      <c r="AJ17" s="3" t="s">
        <v>13</v>
      </c>
      <c r="AK17" s="3" t="s">
        <v>13</v>
      </c>
      <c r="AL17" s="3" t="s">
        <v>142</v>
      </c>
      <c r="AM17" s="3" t="s">
        <v>143</v>
      </c>
      <c r="AN17" s="3" t="s">
        <v>147</v>
      </c>
      <c r="AO17" s="11" t="s">
        <v>144</v>
      </c>
      <c r="AP17" s="5" t="s">
        <v>150</v>
      </c>
      <c r="AQ17" s="5" t="s">
        <v>145</v>
      </c>
    </row>
    <row r="18" spans="1:43" ht="75" x14ac:dyDescent="0.3">
      <c r="A18" s="18">
        <v>15</v>
      </c>
      <c r="B18" s="14" t="s">
        <v>76</v>
      </c>
      <c r="C18" s="4" t="s">
        <v>44</v>
      </c>
      <c r="D18" s="3" t="s">
        <v>19</v>
      </c>
      <c r="E18" s="4" t="s">
        <v>47</v>
      </c>
      <c r="F18" s="4">
        <v>508</v>
      </c>
      <c r="G18" s="3" t="s">
        <v>89</v>
      </c>
      <c r="H18" s="3" t="s">
        <v>115</v>
      </c>
      <c r="I18" s="11" t="s">
        <v>88</v>
      </c>
      <c r="J18" s="3" t="s">
        <v>12</v>
      </c>
      <c r="K18" s="15" t="s">
        <v>87</v>
      </c>
      <c r="L18" s="13" t="s">
        <v>154</v>
      </c>
      <c r="M18" s="13" t="s">
        <v>130</v>
      </c>
      <c r="N18" s="13">
        <v>520</v>
      </c>
      <c r="O18" s="3" t="s">
        <v>160</v>
      </c>
      <c r="P18" s="3" t="s">
        <v>163</v>
      </c>
      <c r="Q18" s="9" t="s">
        <v>102</v>
      </c>
      <c r="R18" s="3">
        <v>89029178466</v>
      </c>
      <c r="S18" s="10" t="s">
        <v>158</v>
      </c>
      <c r="T18" s="10" t="s">
        <v>13</v>
      </c>
      <c r="U18" s="10" t="s">
        <v>13</v>
      </c>
      <c r="V18" s="10" t="s">
        <v>13</v>
      </c>
      <c r="W18" s="10" t="s">
        <v>13</v>
      </c>
      <c r="X18" s="10" t="s">
        <v>13</v>
      </c>
      <c r="Y18" s="10" t="s">
        <v>13</v>
      </c>
      <c r="Z18" s="10" t="s">
        <v>13</v>
      </c>
      <c r="AA18" s="10" t="s">
        <v>13</v>
      </c>
      <c r="AB18" s="15" t="s">
        <v>13</v>
      </c>
      <c r="AC18" s="15" t="s">
        <v>13</v>
      </c>
      <c r="AD18" s="15" t="s">
        <v>13</v>
      </c>
      <c r="AE18" s="15" t="s">
        <v>13</v>
      </c>
      <c r="AF18" s="15" t="s">
        <v>13</v>
      </c>
      <c r="AG18" s="3" t="s">
        <v>13</v>
      </c>
      <c r="AH18" s="3" t="s">
        <v>13</v>
      </c>
      <c r="AI18" s="3" t="s">
        <v>13</v>
      </c>
      <c r="AJ18" s="3" t="s">
        <v>13</v>
      </c>
      <c r="AK18" s="3" t="s">
        <v>13</v>
      </c>
      <c r="AL18" s="3" t="s">
        <v>142</v>
      </c>
      <c r="AM18" s="3" t="s">
        <v>143</v>
      </c>
      <c r="AN18" s="3" t="s">
        <v>147</v>
      </c>
      <c r="AO18" s="11" t="s">
        <v>144</v>
      </c>
      <c r="AP18" s="5" t="s">
        <v>150</v>
      </c>
      <c r="AQ18" s="5" t="s">
        <v>146</v>
      </c>
    </row>
    <row r="19" spans="1:43" ht="112.5" x14ac:dyDescent="0.3">
      <c r="A19" s="3">
        <v>16</v>
      </c>
      <c r="B19" s="4" t="s">
        <v>119</v>
      </c>
      <c r="C19" s="4" t="s">
        <v>45</v>
      </c>
      <c r="D19" s="3" t="s">
        <v>13</v>
      </c>
      <c r="E19" s="4" t="s">
        <v>13</v>
      </c>
      <c r="F19" s="4" t="s">
        <v>13</v>
      </c>
      <c r="G19" s="4" t="s">
        <v>13</v>
      </c>
      <c r="H19" s="13" t="s">
        <v>13</v>
      </c>
      <c r="I19" s="7" t="s">
        <v>13</v>
      </c>
      <c r="J19" s="3" t="s">
        <v>13</v>
      </c>
      <c r="K19" s="10" t="s">
        <v>13</v>
      </c>
      <c r="L19" s="13" t="s">
        <v>154</v>
      </c>
      <c r="M19" s="13" t="s">
        <v>130</v>
      </c>
      <c r="N19" s="13">
        <v>340</v>
      </c>
      <c r="O19" s="3" t="s">
        <v>160</v>
      </c>
      <c r="P19" s="3" t="s">
        <v>163</v>
      </c>
      <c r="Q19" s="9" t="s">
        <v>102</v>
      </c>
      <c r="R19" s="3">
        <v>89029178466</v>
      </c>
      <c r="S19" s="10" t="s">
        <v>158</v>
      </c>
      <c r="T19" s="10" t="s">
        <v>13</v>
      </c>
      <c r="U19" s="10" t="s">
        <v>13</v>
      </c>
      <c r="V19" s="10" t="s">
        <v>13</v>
      </c>
      <c r="W19" s="10" t="s">
        <v>13</v>
      </c>
      <c r="X19" s="10" t="s">
        <v>13</v>
      </c>
      <c r="Y19" s="10" t="s">
        <v>13</v>
      </c>
      <c r="Z19" s="10" t="s">
        <v>13</v>
      </c>
      <c r="AA19" s="10" t="s">
        <v>13</v>
      </c>
      <c r="AB19" s="15" t="s">
        <v>13</v>
      </c>
      <c r="AC19" s="15" t="s">
        <v>13</v>
      </c>
      <c r="AD19" s="15" t="s">
        <v>13</v>
      </c>
      <c r="AE19" s="15" t="s">
        <v>13</v>
      </c>
      <c r="AF19" s="15" t="s">
        <v>13</v>
      </c>
      <c r="AG19" s="3" t="s">
        <v>13</v>
      </c>
      <c r="AH19" s="3" t="s">
        <v>13</v>
      </c>
      <c r="AI19" s="3" t="s">
        <v>13</v>
      </c>
      <c r="AJ19" s="3" t="s">
        <v>13</v>
      </c>
      <c r="AK19" s="3" t="s">
        <v>13</v>
      </c>
      <c r="AL19" s="5" t="s">
        <v>161</v>
      </c>
      <c r="AM19" s="3" t="s">
        <v>89</v>
      </c>
      <c r="AN19" s="3" t="s">
        <v>148</v>
      </c>
      <c r="AO19" s="11" t="s">
        <v>88</v>
      </c>
      <c r="AP19" s="5" t="s">
        <v>12</v>
      </c>
      <c r="AQ19" s="12" t="s">
        <v>87</v>
      </c>
    </row>
    <row r="20" spans="1:43" ht="112.5" x14ac:dyDescent="0.3">
      <c r="A20" s="18">
        <v>17</v>
      </c>
      <c r="B20" s="14" t="s">
        <v>77</v>
      </c>
      <c r="C20" s="4" t="s">
        <v>49</v>
      </c>
      <c r="D20" s="3" t="s">
        <v>19</v>
      </c>
      <c r="E20" s="4" t="s">
        <v>51</v>
      </c>
      <c r="F20" s="4">
        <v>2365.6</v>
      </c>
      <c r="G20" s="3" t="s">
        <v>89</v>
      </c>
      <c r="H20" s="3" t="s">
        <v>115</v>
      </c>
      <c r="I20" s="11" t="s">
        <v>88</v>
      </c>
      <c r="J20" s="3" t="s">
        <v>12</v>
      </c>
      <c r="K20" s="15" t="s">
        <v>87</v>
      </c>
      <c r="L20" s="3" t="s">
        <v>154</v>
      </c>
      <c r="M20" s="13" t="s">
        <v>133</v>
      </c>
      <c r="N20" s="13">
        <f>300+1040</f>
        <v>1340</v>
      </c>
      <c r="O20" s="3" t="s">
        <v>160</v>
      </c>
      <c r="P20" s="3" t="s">
        <v>163</v>
      </c>
      <c r="Q20" s="9" t="s">
        <v>102</v>
      </c>
      <c r="R20" s="3">
        <v>89029178466</v>
      </c>
      <c r="S20" s="10" t="s">
        <v>158</v>
      </c>
      <c r="T20" s="10" t="s">
        <v>13</v>
      </c>
      <c r="U20" s="10" t="s">
        <v>13</v>
      </c>
      <c r="V20" s="10" t="s">
        <v>13</v>
      </c>
      <c r="W20" s="10" t="s">
        <v>13</v>
      </c>
      <c r="X20" s="10" t="s">
        <v>13</v>
      </c>
      <c r="Y20" s="10" t="s">
        <v>13</v>
      </c>
      <c r="Z20" s="10" t="s">
        <v>13</v>
      </c>
      <c r="AA20" s="10" t="s">
        <v>13</v>
      </c>
      <c r="AB20" s="3" t="s">
        <v>124</v>
      </c>
      <c r="AC20" s="3" t="s">
        <v>160</v>
      </c>
      <c r="AD20" s="3" t="s">
        <v>126</v>
      </c>
      <c r="AE20" s="11" t="s">
        <v>125</v>
      </c>
      <c r="AF20" s="10">
        <v>73916228588</v>
      </c>
      <c r="AG20" s="3" t="s">
        <v>13</v>
      </c>
      <c r="AH20" s="3" t="s">
        <v>13</v>
      </c>
      <c r="AI20" s="3" t="s">
        <v>13</v>
      </c>
      <c r="AJ20" s="3" t="s">
        <v>13</v>
      </c>
      <c r="AK20" s="3" t="s">
        <v>13</v>
      </c>
      <c r="AL20" s="5" t="s">
        <v>161</v>
      </c>
      <c r="AM20" s="3" t="s">
        <v>89</v>
      </c>
      <c r="AN20" s="3" t="s">
        <v>148</v>
      </c>
      <c r="AO20" s="11" t="s">
        <v>88</v>
      </c>
      <c r="AP20" s="5" t="s">
        <v>12</v>
      </c>
      <c r="AQ20" s="12" t="s">
        <v>87</v>
      </c>
    </row>
    <row r="21" spans="1:43" ht="112.5" x14ac:dyDescent="0.3">
      <c r="A21" s="3">
        <v>18</v>
      </c>
      <c r="B21" s="14" t="s">
        <v>77</v>
      </c>
      <c r="C21" s="4" t="s">
        <v>50</v>
      </c>
      <c r="D21" s="3" t="s">
        <v>13</v>
      </c>
      <c r="E21" s="4" t="s">
        <v>13</v>
      </c>
      <c r="F21" s="4" t="s">
        <v>13</v>
      </c>
      <c r="G21" s="4" t="s">
        <v>13</v>
      </c>
      <c r="H21" s="4" t="s">
        <v>13</v>
      </c>
      <c r="I21" s="4" t="s">
        <v>13</v>
      </c>
      <c r="J21" s="4" t="s">
        <v>13</v>
      </c>
      <c r="K21" s="4" t="s">
        <v>13</v>
      </c>
      <c r="L21" s="4" t="s">
        <v>13</v>
      </c>
      <c r="M21" s="4" t="s">
        <v>13</v>
      </c>
      <c r="N21" s="4" t="s">
        <v>13</v>
      </c>
      <c r="O21" s="4" t="s">
        <v>13</v>
      </c>
      <c r="P21" s="4" t="s">
        <v>13</v>
      </c>
      <c r="Q21" s="5" t="s">
        <v>13</v>
      </c>
      <c r="R21" s="4" t="s">
        <v>13</v>
      </c>
      <c r="S21" s="4" t="s">
        <v>13</v>
      </c>
      <c r="T21" s="4" t="s">
        <v>13</v>
      </c>
      <c r="U21" s="4" t="s">
        <v>13</v>
      </c>
      <c r="V21" s="4" t="s">
        <v>13</v>
      </c>
      <c r="W21" s="4" t="s">
        <v>13</v>
      </c>
      <c r="X21" s="4" t="s">
        <v>13</v>
      </c>
      <c r="Y21" s="4" t="s">
        <v>13</v>
      </c>
      <c r="Z21" s="4" t="s">
        <v>13</v>
      </c>
      <c r="AA21" s="4" t="s">
        <v>13</v>
      </c>
      <c r="AB21" s="4" t="s">
        <v>13</v>
      </c>
      <c r="AC21" s="4" t="s">
        <v>13</v>
      </c>
      <c r="AD21" s="4" t="s">
        <v>13</v>
      </c>
      <c r="AE21" s="4" t="s">
        <v>13</v>
      </c>
      <c r="AF21" s="4" t="s">
        <v>13</v>
      </c>
      <c r="AG21" s="4" t="s">
        <v>13</v>
      </c>
      <c r="AH21" s="4" t="s">
        <v>13</v>
      </c>
      <c r="AI21" s="4" t="s">
        <v>13</v>
      </c>
      <c r="AJ21" s="4" t="s">
        <v>13</v>
      </c>
      <c r="AK21" s="4" t="s">
        <v>13</v>
      </c>
      <c r="AL21" s="5" t="s">
        <v>161</v>
      </c>
      <c r="AM21" s="3" t="s">
        <v>89</v>
      </c>
      <c r="AN21" s="3" t="s">
        <v>148</v>
      </c>
      <c r="AO21" s="11" t="s">
        <v>88</v>
      </c>
      <c r="AP21" s="5" t="s">
        <v>12</v>
      </c>
      <c r="AQ21" s="12" t="s">
        <v>87</v>
      </c>
    </row>
    <row r="22" spans="1:43" ht="131.25" x14ac:dyDescent="0.3">
      <c r="A22" s="18">
        <v>19</v>
      </c>
      <c r="B22" s="14" t="s">
        <v>77</v>
      </c>
      <c r="C22" s="4" t="s">
        <v>49</v>
      </c>
      <c r="D22" s="1" t="s">
        <v>151</v>
      </c>
      <c r="E22" s="4" t="s">
        <v>52</v>
      </c>
      <c r="F22" s="13">
        <v>5600</v>
      </c>
      <c r="G22" s="13" t="s">
        <v>164</v>
      </c>
      <c r="H22" s="13" t="s">
        <v>105</v>
      </c>
      <c r="I22" s="9" t="s">
        <v>104</v>
      </c>
      <c r="J22" s="3" t="s">
        <v>17</v>
      </c>
      <c r="K22" s="10" t="s">
        <v>110</v>
      </c>
      <c r="L22" s="13" t="s">
        <v>127</v>
      </c>
      <c r="M22" s="13" t="s">
        <v>130</v>
      </c>
      <c r="N22" s="13">
        <v>5600</v>
      </c>
      <c r="O22" s="13" t="s">
        <v>127</v>
      </c>
      <c r="P22" s="13" t="s">
        <v>120</v>
      </c>
      <c r="Q22" s="9" t="s">
        <v>104</v>
      </c>
      <c r="R22" s="5">
        <v>89233537589</v>
      </c>
      <c r="S22" s="10" t="s">
        <v>106</v>
      </c>
      <c r="T22" s="4" t="s">
        <v>13</v>
      </c>
      <c r="U22" s="4" t="s">
        <v>13</v>
      </c>
      <c r="V22" s="4" t="s">
        <v>13</v>
      </c>
      <c r="W22" s="4" t="s">
        <v>13</v>
      </c>
      <c r="X22" s="4" t="s">
        <v>13</v>
      </c>
      <c r="Y22" s="4" t="s">
        <v>13</v>
      </c>
      <c r="Z22" s="4" t="s">
        <v>13</v>
      </c>
      <c r="AA22" s="4" t="s">
        <v>13</v>
      </c>
      <c r="AB22" s="3" t="s">
        <v>124</v>
      </c>
      <c r="AC22" s="3" t="s">
        <v>160</v>
      </c>
      <c r="AD22" s="3" t="s">
        <v>126</v>
      </c>
      <c r="AE22" s="11" t="s">
        <v>125</v>
      </c>
      <c r="AF22" s="10">
        <v>73916228588</v>
      </c>
      <c r="AG22" s="3" t="s">
        <v>13</v>
      </c>
      <c r="AH22" s="3" t="s">
        <v>13</v>
      </c>
      <c r="AI22" s="3" t="s">
        <v>13</v>
      </c>
      <c r="AJ22" s="3" t="s">
        <v>13</v>
      </c>
      <c r="AK22" s="3" t="s">
        <v>13</v>
      </c>
      <c r="AL22" s="5" t="s">
        <v>161</v>
      </c>
      <c r="AM22" s="3" t="s">
        <v>89</v>
      </c>
      <c r="AN22" s="3" t="s">
        <v>148</v>
      </c>
      <c r="AO22" s="11" t="s">
        <v>88</v>
      </c>
      <c r="AP22" s="5" t="s">
        <v>12</v>
      </c>
      <c r="AQ22" s="12" t="s">
        <v>87</v>
      </c>
    </row>
    <row r="23" spans="1:43" ht="112.5" x14ac:dyDescent="0.3">
      <c r="A23" s="3">
        <v>20</v>
      </c>
      <c r="B23" s="14" t="s">
        <v>78</v>
      </c>
      <c r="C23" s="4" t="s">
        <v>53</v>
      </c>
      <c r="D23" s="3" t="s">
        <v>19</v>
      </c>
      <c r="E23" s="4" t="s">
        <v>54</v>
      </c>
      <c r="F23" s="4">
        <f>1819+3869.6</f>
        <v>5688.6</v>
      </c>
      <c r="G23" s="3" t="s">
        <v>89</v>
      </c>
      <c r="H23" s="3" t="s">
        <v>115</v>
      </c>
      <c r="I23" s="11" t="s">
        <v>88</v>
      </c>
      <c r="J23" s="3" t="s">
        <v>12</v>
      </c>
      <c r="K23" s="15" t="s">
        <v>87</v>
      </c>
      <c r="L23" s="3" t="s">
        <v>154</v>
      </c>
      <c r="M23" s="13" t="s">
        <v>137</v>
      </c>
      <c r="N23" s="3">
        <v>170</v>
      </c>
      <c r="O23" s="3" t="s">
        <v>160</v>
      </c>
      <c r="P23" s="3" t="s">
        <v>163</v>
      </c>
      <c r="Q23" s="9" t="s">
        <v>102</v>
      </c>
      <c r="R23" s="3">
        <v>89029178466</v>
      </c>
      <c r="S23" s="10" t="s">
        <v>158</v>
      </c>
      <c r="T23" s="4" t="s">
        <v>13</v>
      </c>
      <c r="U23" s="4" t="s">
        <v>13</v>
      </c>
      <c r="V23" s="4" t="s">
        <v>13</v>
      </c>
      <c r="W23" s="4" t="s">
        <v>13</v>
      </c>
      <c r="X23" s="4" t="s">
        <v>13</v>
      </c>
      <c r="Y23" s="4" t="s">
        <v>13</v>
      </c>
      <c r="Z23" s="4" t="s">
        <v>13</v>
      </c>
      <c r="AA23" s="4" t="s">
        <v>13</v>
      </c>
      <c r="AB23" s="3" t="s">
        <v>124</v>
      </c>
      <c r="AC23" s="3" t="s">
        <v>160</v>
      </c>
      <c r="AD23" s="3" t="s">
        <v>126</v>
      </c>
      <c r="AE23" s="11" t="s">
        <v>125</v>
      </c>
      <c r="AF23" s="10">
        <v>73916228588</v>
      </c>
      <c r="AG23" s="3" t="s">
        <v>13</v>
      </c>
      <c r="AH23" s="3" t="s">
        <v>13</v>
      </c>
      <c r="AI23" s="3" t="s">
        <v>13</v>
      </c>
      <c r="AJ23" s="3" t="s">
        <v>13</v>
      </c>
      <c r="AK23" s="3" t="s">
        <v>13</v>
      </c>
      <c r="AL23" s="5" t="s">
        <v>161</v>
      </c>
      <c r="AM23" s="3" t="s">
        <v>89</v>
      </c>
      <c r="AN23" s="3" t="s">
        <v>148</v>
      </c>
      <c r="AO23" s="11" t="s">
        <v>88</v>
      </c>
      <c r="AP23" s="5" t="s">
        <v>12</v>
      </c>
      <c r="AQ23" s="12" t="s">
        <v>87</v>
      </c>
    </row>
    <row r="24" spans="1:43" ht="112.5" x14ac:dyDescent="0.3">
      <c r="A24" s="18">
        <v>21</v>
      </c>
      <c r="B24" s="4" t="s">
        <v>79</v>
      </c>
      <c r="C24" s="4" t="s">
        <v>55</v>
      </c>
      <c r="D24" s="3" t="s">
        <v>19</v>
      </c>
      <c r="E24" s="4" t="s">
        <v>58</v>
      </c>
      <c r="F24" s="4">
        <f>5144+2345</f>
        <v>7489</v>
      </c>
      <c r="G24" s="3" t="s">
        <v>89</v>
      </c>
      <c r="H24" s="3" t="s">
        <v>115</v>
      </c>
      <c r="I24" s="11" t="s">
        <v>88</v>
      </c>
      <c r="J24" s="3" t="s">
        <v>12</v>
      </c>
      <c r="K24" s="15" t="s">
        <v>87</v>
      </c>
      <c r="L24" s="3" t="s">
        <v>154</v>
      </c>
      <c r="M24" s="13" t="s">
        <v>138</v>
      </c>
      <c r="N24" s="3">
        <v>6510</v>
      </c>
      <c r="O24" s="3" t="s">
        <v>160</v>
      </c>
      <c r="P24" s="3" t="s">
        <v>163</v>
      </c>
      <c r="Q24" s="9" t="s">
        <v>102</v>
      </c>
      <c r="R24" s="3">
        <v>89029178466</v>
      </c>
      <c r="S24" s="10" t="s">
        <v>158</v>
      </c>
      <c r="T24" s="4" t="s">
        <v>13</v>
      </c>
      <c r="U24" s="4" t="s">
        <v>13</v>
      </c>
      <c r="V24" s="4" t="s">
        <v>13</v>
      </c>
      <c r="W24" s="4" t="s">
        <v>13</v>
      </c>
      <c r="X24" s="4" t="s">
        <v>13</v>
      </c>
      <c r="Y24" s="4" t="s">
        <v>13</v>
      </c>
      <c r="Z24" s="4" t="s">
        <v>13</v>
      </c>
      <c r="AA24" s="4" t="s">
        <v>13</v>
      </c>
      <c r="AB24" s="3" t="s">
        <v>124</v>
      </c>
      <c r="AC24" s="3" t="s">
        <v>160</v>
      </c>
      <c r="AD24" s="3" t="s">
        <v>126</v>
      </c>
      <c r="AE24" s="11" t="s">
        <v>125</v>
      </c>
      <c r="AF24" s="10">
        <v>73916228588</v>
      </c>
      <c r="AG24" s="3" t="s">
        <v>13</v>
      </c>
      <c r="AH24" s="3" t="s">
        <v>13</v>
      </c>
      <c r="AI24" s="3" t="s">
        <v>13</v>
      </c>
      <c r="AJ24" s="3" t="s">
        <v>13</v>
      </c>
      <c r="AK24" s="3" t="s">
        <v>13</v>
      </c>
      <c r="AL24" s="5" t="s">
        <v>161</v>
      </c>
      <c r="AM24" s="3" t="s">
        <v>89</v>
      </c>
      <c r="AN24" s="3" t="s">
        <v>148</v>
      </c>
      <c r="AO24" s="11" t="s">
        <v>88</v>
      </c>
      <c r="AP24" s="5" t="s">
        <v>12</v>
      </c>
      <c r="AQ24" s="12" t="s">
        <v>87</v>
      </c>
    </row>
    <row r="25" spans="1:43" ht="150" x14ac:dyDescent="0.3">
      <c r="A25" s="3">
        <v>22</v>
      </c>
      <c r="B25" s="14" t="s">
        <v>80</v>
      </c>
      <c r="C25" s="4" t="s">
        <v>56</v>
      </c>
      <c r="D25" s="3" t="s">
        <v>19</v>
      </c>
      <c r="E25" s="4" t="s">
        <v>59</v>
      </c>
      <c r="F25" s="4">
        <v>8573.7999999999993</v>
      </c>
      <c r="G25" s="3" t="s">
        <v>89</v>
      </c>
      <c r="H25" s="3" t="s">
        <v>115</v>
      </c>
      <c r="I25" s="11" t="s">
        <v>88</v>
      </c>
      <c r="J25" s="3" t="s">
        <v>12</v>
      </c>
      <c r="K25" s="15" t="s">
        <v>87</v>
      </c>
      <c r="L25" s="13" t="s">
        <v>154</v>
      </c>
      <c r="M25" s="13" t="s">
        <v>139</v>
      </c>
      <c r="N25" s="13">
        <f>16929+760</f>
        <v>17689</v>
      </c>
      <c r="O25" s="3" t="s">
        <v>160</v>
      </c>
      <c r="P25" s="3" t="s">
        <v>163</v>
      </c>
      <c r="Q25" s="9" t="s">
        <v>102</v>
      </c>
      <c r="R25" s="3">
        <v>89029178466</v>
      </c>
      <c r="S25" s="10" t="s">
        <v>158</v>
      </c>
      <c r="T25" s="3" t="s">
        <v>154</v>
      </c>
      <c r="U25" s="3" t="s">
        <v>122</v>
      </c>
      <c r="V25" s="10">
        <v>10000</v>
      </c>
      <c r="W25" s="3" t="s">
        <v>160</v>
      </c>
      <c r="X25" s="3" t="s">
        <v>163</v>
      </c>
      <c r="Y25" s="21" t="s">
        <v>102</v>
      </c>
      <c r="Z25" s="3">
        <v>89029178466</v>
      </c>
      <c r="AA25" s="10" t="s">
        <v>158</v>
      </c>
      <c r="AB25" s="3" t="s">
        <v>124</v>
      </c>
      <c r="AC25" s="3" t="s">
        <v>160</v>
      </c>
      <c r="AD25" s="3" t="s">
        <v>126</v>
      </c>
      <c r="AE25" s="11" t="s">
        <v>125</v>
      </c>
      <c r="AF25" s="10">
        <v>73916228588</v>
      </c>
      <c r="AG25" s="3" t="s">
        <v>18</v>
      </c>
      <c r="AH25" s="3" t="s">
        <v>116</v>
      </c>
      <c r="AI25" s="3" t="s">
        <v>116</v>
      </c>
      <c r="AJ25" s="3" t="s">
        <v>117</v>
      </c>
      <c r="AK25" s="15" t="s">
        <v>118</v>
      </c>
      <c r="AL25" s="5" t="s">
        <v>161</v>
      </c>
      <c r="AM25" s="3" t="s">
        <v>89</v>
      </c>
      <c r="AN25" s="3" t="s">
        <v>148</v>
      </c>
      <c r="AO25" s="11" t="s">
        <v>88</v>
      </c>
      <c r="AP25" s="5" t="s">
        <v>12</v>
      </c>
      <c r="AQ25" s="12" t="s">
        <v>87</v>
      </c>
    </row>
    <row r="26" spans="1:43" ht="112.5" x14ac:dyDescent="0.3">
      <c r="A26" s="18">
        <v>23</v>
      </c>
      <c r="B26" s="14" t="s">
        <v>80</v>
      </c>
      <c r="C26" s="4" t="s">
        <v>57</v>
      </c>
      <c r="D26" s="3" t="s">
        <v>13</v>
      </c>
      <c r="E26" s="4" t="s">
        <v>13</v>
      </c>
      <c r="F26" s="4" t="s">
        <v>13</v>
      </c>
      <c r="G26" s="4" t="s">
        <v>13</v>
      </c>
      <c r="H26" s="4" t="s">
        <v>13</v>
      </c>
      <c r="I26" s="5" t="s">
        <v>13</v>
      </c>
      <c r="J26" s="3" t="s">
        <v>13</v>
      </c>
      <c r="K26" s="10" t="s">
        <v>13</v>
      </c>
      <c r="L26" s="13" t="s">
        <v>154</v>
      </c>
      <c r="M26" s="13" t="s">
        <v>130</v>
      </c>
      <c r="N26" s="13">
        <v>150</v>
      </c>
      <c r="O26" s="3" t="s">
        <v>160</v>
      </c>
      <c r="P26" s="3" t="s">
        <v>163</v>
      </c>
      <c r="Q26" s="9" t="s">
        <v>102</v>
      </c>
      <c r="R26" s="3">
        <v>89029178466</v>
      </c>
      <c r="S26" s="10" t="s">
        <v>158</v>
      </c>
      <c r="T26" s="4" t="s">
        <v>13</v>
      </c>
      <c r="U26" s="4" t="s">
        <v>13</v>
      </c>
      <c r="V26" s="4" t="s">
        <v>13</v>
      </c>
      <c r="W26" s="4" t="s">
        <v>13</v>
      </c>
      <c r="X26" s="4" t="s">
        <v>13</v>
      </c>
      <c r="Y26" s="4" t="s">
        <v>13</v>
      </c>
      <c r="Z26" s="4" t="s">
        <v>13</v>
      </c>
      <c r="AA26" s="4" t="s">
        <v>13</v>
      </c>
      <c r="AB26" s="3" t="s">
        <v>124</v>
      </c>
      <c r="AC26" s="3" t="s">
        <v>160</v>
      </c>
      <c r="AD26" s="3" t="s">
        <v>126</v>
      </c>
      <c r="AE26" s="11" t="s">
        <v>125</v>
      </c>
      <c r="AF26" s="10">
        <v>73916228588</v>
      </c>
      <c r="AG26" s="3" t="s">
        <v>13</v>
      </c>
      <c r="AH26" s="3" t="s">
        <v>13</v>
      </c>
      <c r="AI26" s="3" t="s">
        <v>13</v>
      </c>
      <c r="AJ26" s="3" t="s">
        <v>13</v>
      </c>
      <c r="AK26" s="3" t="s">
        <v>13</v>
      </c>
      <c r="AL26" s="5" t="s">
        <v>161</v>
      </c>
      <c r="AM26" s="3" t="s">
        <v>89</v>
      </c>
      <c r="AN26" s="3" t="s">
        <v>148</v>
      </c>
      <c r="AO26" s="11" t="s">
        <v>88</v>
      </c>
      <c r="AP26" s="5" t="s">
        <v>12</v>
      </c>
      <c r="AQ26" s="12" t="s">
        <v>87</v>
      </c>
    </row>
    <row r="27" spans="1:43" ht="75" x14ac:dyDescent="0.3">
      <c r="A27" s="3">
        <v>24</v>
      </c>
      <c r="B27" s="4" t="s">
        <v>81</v>
      </c>
      <c r="C27" s="4" t="s">
        <v>60</v>
      </c>
      <c r="D27" s="3" t="s">
        <v>19</v>
      </c>
      <c r="E27" s="4" t="s">
        <v>61</v>
      </c>
      <c r="F27" s="4">
        <f>1951+183</f>
        <v>2134</v>
      </c>
      <c r="G27" s="3" t="s">
        <v>89</v>
      </c>
      <c r="H27" s="3" t="s">
        <v>115</v>
      </c>
      <c r="I27" s="11" t="s">
        <v>88</v>
      </c>
      <c r="J27" s="3" t="s">
        <v>12</v>
      </c>
      <c r="K27" s="15" t="s">
        <v>87</v>
      </c>
      <c r="L27" s="3" t="s">
        <v>154</v>
      </c>
      <c r="M27" s="13" t="s">
        <v>134</v>
      </c>
      <c r="N27" s="3">
        <f>2256</f>
        <v>2256</v>
      </c>
      <c r="O27" s="3" t="s">
        <v>160</v>
      </c>
      <c r="P27" s="3" t="s">
        <v>163</v>
      </c>
      <c r="Q27" s="9" t="s">
        <v>102</v>
      </c>
      <c r="R27" s="3">
        <v>89029178466</v>
      </c>
      <c r="S27" s="10" t="s">
        <v>158</v>
      </c>
      <c r="T27" s="4" t="s">
        <v>13</v>
      </c>
      <c r="U27" s="4" t="s">
        <v>13</v>
      </c>
      <c r="V27" s="4" t="s">
        <v>13</v>
      </c>
      <c r="W27" s="4" t="s">
        <v>13</v>
      </c>
      <c r="X27" s="4" t="s">
        <v>13</v>
      </c>
      <c r="Y27" s="4" t="s">
        <v>13</v>
      </c>
      <c r="Z27" s="4" t="s">
        <v>13</v>
      </c>
      <c r="AA27" s="4" t="s">
        <v>13</v>
      </c>
      <c r="AB27" s="3" t="s">
        <v>124</v>
      </c>
      <c r="AC27" s="3" t="s">
        <v>160</v>
      </c>
      <c r="AD27" s="3" t="s">
        <v>126</v>
      </c>
      <c r="AE27" s="11" t="s">
        <v>125</v>
      </c>
      <c r="AF27" s="10">
        <v>73916228588</v>
      </c>
      <c r="AG27" s="3" t="s">
        <v>13</v>
      </c>
      <c r="AH27" s="3" t="s">
        <v>13</v>
      </c>
      <c r="AI27" s="3" t="s">
        <v>13</v>
      </c>
      <c r="AJ27" s="3" t="s">
        <v>13</v>
      </c>
      <c r="AK27" s="3" t="s">
        <v>13</v>
      </c>
      <c r="AL27" s="3" t="s">
        <v>142</v>
      </c>
      <c r="AM27" s="3" t="s">
        <v>143</v>
      </c>
      <c r="AN27" s="3" t="s">
        <v>147</v>
      </c>
      <c r="AO27" s="11" t="s">
        <v>144</v>
      </c>
      <c r="AP27" s="5" t="s">
        <v>150</v>
      </c>
      <c r="AQ27" s="5" t="s">
        <v>145</v>
      </c>
    </row>
    <row r="28" spans="1:43" ht="75" x14ac:dyDescent="0.3">
      <c r="A28" s="18">
        <v>25</v>
      </c>
      <c r="B28" s="4" t="s">
        <v>82</v>
      </c>
      <c r="C28" s="4" t="s">
        <v>62</v>
      </c>
      <c r="D28" s="3" t="s">
        <v>37</v>
      </c>
      <c r="E28" s="4" t="s">
        <v>65</v>
      </c>
      <c r="F28" s="5">
        <v>2810</v>
      </c>
      <c r="G28" s="13" t="s">
        <v>156</v>
      </c>
      <c r="H28" s="13" t="s">
        <v>155</v>
      </c>
      <c r="I28" s="9" t="s">
        <v>112</v>
      </c>
      <c r="J28" s="3" t="s">
        <v>16</v>
      </c>
      <c r="K28" s="3" t="s">
        <v>16</v>
      </c>
      <c r="L28" s="3" t="s">
        <v>154</v>
      </c>
      <c r="M28" s="3" t="s">
        <v>140</v>
      </c>
      <c r="N28" s="3">
        <v>1910</v>
      </c>
      <c r="O28" s="3" t="s">
        <v>160</v>
      </c>
      <c r="P28" s="3" t="s">
        <v>163</v>
      </c>
      <c r="Q28" s="9" t="s">
        <v>102</v>
      </c>
      <c r="R28" s="3">
        <v>89029178466</v>
      </c>
      <c r="S28" s="10" t="s">
        <v>158</v>
      </c>
      <c r="T28" s="4" t="s">
        <v>13</v>
      </c>
      <c r="U28" s="4" t="s">
        <v>13</v>
      </c>
      <c r="V28" s="4" t="s">
        <v>13</v>
      </c>
      <c r="W28" s="4" t="s">
        <v>13</v>
      </c>
      <c r="X28" s="4" t="s">
        <v>13</v>
      </c>
      <c r="Y28" s="4" t="s">
        <v>13</v>
      </c>
      <c r="Z28" s="4" t="s">
        <v>13</v>
      </c>
      <c r="AA28" s="4" t="s">
        <v>13</v>
      </c>
      <c r="AB28" s="3" t="s">
        <v>124</v>
      </c>
      <c r="AC28" s="3" t="s">
        <v>160</v>
      </c>
      <c r="AD28" s="3" t="s">
        <v>126</v>
      </c>
      <c r="AE28" s="11" t="s">
        <v>125</v>
      </c>
      <c r="AF28" s="10">
        <v>73916228588</v>
      </c>
      <c r="AG28" s="3" t="s">
        <v>13</v>
      </c>
      <c r="AH28" s="3" t="s">
        <v>13</v>
      </c>
      <c r="AI28" s="3" t="s">
        <v>13</v>
      </c>
      <c r="AJ28" s="3" t="s">
        <v>13</v>
      </c>
      <c r="AK28" s="3" t="s">
        <v>13</v>
      </c>
      <c r="AL28" s="3" t="s">
        <v>142</v>
      </c>
      <c r="AM28" s="3" t="s">
        <v>143</v>
      </c>
      <c r="AN28" s="3" t="s">
        <v>147</v>
      </c>
      <c r="AO28" s="11" t="s">
        <v>144</v>
      </c>
      <c r="AP28" s="5" t="s">
        <v>150</v>
      </c>
      <c r="AQ28" s="5" t="s">
        <v>146</v>
      </c>
    </row>
    <row r="29" spans="1:43" ht="112.5" x14ac:dyDescent="0.3">
      <c r="A29" s="3">
        <v>26</v>
      </c>
      <c r="B29" s="4" t="s">
        <v>83</v>
      </c>
      <c r="C29" s="4" t="s">
        <v>63</v>
      </c>
      <c r="D29" s="3" t="s">
        <v>19</v>
      </c>
      <c r="E29" s="4" t="s">
        <v>121</v>
      </c>
      <c r="F29" s="4">
        <f>11097.1+3970.8</f>
        <v>15067.900000000001</v>
      </c>
      <c r="G29" s="3" t="s">
        <v>89</v>
      </c>
      <c r="H29" s="3" t="s">
        <v>115</v>
      </c>
      <c r="I29" s="11" t="s">
        <v>88</v>
      </c>
      <c r="J29" s="3" t="s">
        <v>12</v>
      </c>
      <c r="K29" s="15" t="s">
        <v>87</v>
      </c>
      <c r="L29" s="3" t="s">
        <v>154</v>
      </c>
      <c r="M29" s="13" t="s">
        <v>141</v>
      </c>
      <c r="N29" s="3">
        <f>1407.6+1469+7745+3939.8+189</f>
        <v>14750.400000000001</v>
      </c>
      <c r="O29" s="3" t="s">
        <v>160</v>
      </c>
      <c r="P29" s="3" t="s">
        <v>163</v>
      </c>
      <c r="Q29" s="9" t="s">
        <v>102</v>
      </c>
      <c r="R29" s="3">
        <v>89029178466</v>
      </c>
      <c r="S29" s="10" t="s">
        <v>158</v>
      </c>
      <c r="T29" s="4" t="s">
        <v>13</v>
      </c>
      <c r="U29" s="4" t="s">
        <v>13</v>
      </c>
      <c r="V29" s="4" t="s">
        <v>13</v>
      </c>
      <c r="W29" s="4" t="s">
        <v>13</v>
      </c>
      <c r="X29" s="4" t="s">
        <v>13</v>
      </c>
      <c r="Y29" s="4" t="s">
        <v>13</v>
      </c>
      <c r="Z29" s="4" t="s">
        <v>13</v>
      </c>
      <c r="AA29" s="4" t="s">
        <v>13</v>
      </c>
      <c r="AB29" s="3" t="s">
        <v>124</v>
      </c>
      <c r="AC29" s="3" t="s">
        <v>160</v>
      </c>
      <c r="AD29" s="3" t="s">
        <v>126</v>
      </c>
      <c r="AE29" s="11" t="s">
        <v>125</v>
      </c>
      <c r="AF29" s="10">
        <v>73916228588</v>
      </c>
      <c r="AG29" s="3" t="s">
        <v>13</v>
      </c>
      <c r="AH29" s="3" t="s">
        <v>13</v>
      </c>
      <c r="AI29" s="3" t="s">
        <v>13</v>
      </c>
      <c r="AJ29" s="3" t="s">
        <v>13</v>
      </c>
      <c r="AK29" s="3" t="s">
        <v>13</v>
      </c>
      <c r="AL29" s="5" t="s">
        <v>161</v>
      </c>
      <c r="AM29" s="3" t="s">
        <v>89</v>
      </c>
      <c r="AN29" s="3" t="s">
        <v>148</v>
      </c>
      <c r="AO29" s="11" t="s">
        <v>88</v>
      </c>
      <c r="AP29" s="5" t="s">
        <v>12</v>
      </c>
      <c r="AQ29" s="12" t="s">
        <v>87</v>
      </c>
    </row>
    <row r="30" spans="1:43" ht="112.5" x14ac:dyDescent="0.3">
      <c r="A30" s="18">
        <v>27</v>
      </c>
      <c r="B30" s="4" t="s">
        <v>84</v>
      </c>
      <c r="C30" s="4" t="s">
        <v>64</v>
      </c>
      <c r="D30" s="3" t="s">
        <v>37</v>
      </c>
      <c r="E30" s="4" t="s">
        <v>66</v>
      </c>
      <c r="F30" s="4">
        <f>8367+6794</f>
        <v>15161</v>
      </c>
      <c r="G30" s="13" t="s">
        <v>155</v>
      </c>
      <c r="H30" s="13" t="s">
        <v>155</v>
      </c>
      <c r="I30" s="9" t="s">
        <v>112</v>
      </c>
      <c r="J30" s="3" t="s">
        <v>16</v>
      </c>
      <c r="K30" s="3" t="s">
        <v>16</v>
      </c>
      <c r="L30" s="3" t="s">
        <v>154</v>
      </c>
      <c r="M30" s="13" t="s">
        <v>134</v>
      </c>
      <c r="N30" s="3">
        <v>11488</v>
      </c>
      <c r="O30" s="3" t="s">
        <v>160</v>
      </c>
      <c r="P30" s="3" t="s">
        <v>163</v>
      </c>
      <c r="Q30" s="9" t="s">
        <v>102</v>
      </c>
      <c r="R30" s="3">
        <v>89029178466</v>
      </c>
      <c r="S30" s="10" t="s">
        <v>158</v>
      </c>
      <c r="T30" s="4" t="s">
        <v>13</v>
      </c>
      <c r="U30" s="4" t="s">
        <v>13</v>
      </c>
      <c r="V30" s="4" t="s">
        <v>13</v>
      </c>
      <c r="W30" s="4" t="s">
        <v>13</v>
      </c>
      <c r="X30" s="4" t="s">
        <v>13</v>
      </c>
      <c r="Y30" s="4" t="s">
        <v>13</v>
      </c>
      <c r="Z30" s="4" t="s">
        <v>13</v>
      </c>
      <c r="AA30" s="4" t="s">
        <v>13</v>
      </c>
      <c r="AB30" s="3" t="s">
        <v>124</v>
      </c>
      <c r="AC30" s="3" t="s">
        <v>160</v>
      </c>
      <c r="AD30" s="3" t="s">
        <v>126</v>
      </c>
      <c r="AE30" s="11" t="s">
        <v>125</v>
      </c>
      <c r="AF30" s="10">
        <v>73916228588</v>
      </c>
      <c r="AG30" s="3" t="s">
        <v>13</v>
      </c>
      <c r="AH30" s="3" t="s">
        <v>13</v>
      </c>
      <c r="AI30" s="3" t="s">
        <v>13</v>
      </c>
      <c r="AJ30" s="3" t="s">
        <v>13</v>
      </c>
      <c r="AK30" s="3" t="s">
        <v>13</v>
      </c>
      <c r="AL30" s="5" t="s">
        <v>161</v>
      </c>
      <c r="AM30" s="3" t="s">
        <v>89</v>
      </c>
      <c r="AN30" s="3" t="s">
        <v>148</v>
      </c>
      <c r="AO30" s="11" t="s">
        <v>88</v>
      </c>
      <c r="AP30" s="5" t="s">
        <v>12</v>
      </c>
      <c r="AQ30" s="12" t="s">
        <v>87</v>
      </c>
    </row>
    <row r="31" spans="1:43" ht="69.75" customHeight="1" x14ac:dyDescent="0.3">
      <c r="A31" s="3">
        <v>28</v>
      </c>
      <c r="B31" s="4" t="s">
        <v>48</v>
      </c>
      <c r="C31" s="4" t="s">
        <v>85</v>
      </c>
      <c r="D31" s="23" t="s">
        <v>13</v>
      </c>
      <c r="E31" s="23" t="s">
        <v>13</v>
      </c>
      <c r="F31" s="23" t="s">
        <v>13</v>
      </c>
      <c r="G31" s="23" t="s">
        <v>13</v>
      </c>
      <c r="H31" s="23" t="s">
        <v>13</v>
      </c>
      <c r="I31" s="23" t="s">
        <v>13</v>
      </c>
      <c r="J31" s="23" t="s">
        <v>13</v>
      </c>
      <c r="K31" s="23" t="s">
        <v>13</v>
      </c>
      <c r="L31" s="23" t="s">
        <v>13</v>
      </c>
      <c r="M31" s="23" t="s">
        <v>13</v>
      </c>
      <c r="N31" s="23" t="s">
        <v>13</v>
      </c>
      <c r="O31" s="23"/>
      <c r="P31" s="23"/>
      <c r="Q31" s="24"/>
      <c r="R31" s="23" t="s">
        <v>13</v>
      </c>
      <c r="S31" s="23" t="s">
        <v>13</v>
      </c>
      <c r="T31" s="23" t="s">
        <v>13</v>
      </c>
      <c r="U31" s="23" t="s">
        <v>13</v>
      </c>
      <c r="V31" s="23" t="s">
        <v>13</v>
      </c>
      <c r="W31" s="23" t="s">
        <v>13</v>
      </c>
      <c r="X31" s="23" t="s">
        <v>13</v>
      </c>
      <c r="Y31" s="23" t="s">
        <v>13</v>
      </c>
      <c r="Z31" s="23" t="s">
        <v>13</v>
      </c>
      <c r="AA31" s="23" t="s">
        <v>13</v>
      </c>
      <c r="AB31" s="23" t="s">
        <v>13</v>
      </c>
      <c r="AC31" s="23" t="s">
        <v>13</v>
      </c>
      <c r="AD31" s="23" t="s">
        <v>13</v>
      </c>
      <c r="AE31" s="23" t="s">
        <v>13</v>
      </c>
      <c r="AF31" s="23" t="s">
        <v>13</v>
      </c>
      <c r="AG31" s="3" t="s">
        <v>13</v>
      </c>
      <c r="AH31" s="3" t="s">
        <v>13</v>
      </c>
      <c r="AI31" s="3" t="s">
        <v>13</v>
      </c>
      <c r="AJ31" s="3" t="s">
        <v>13</v>
      </c>
      <c r="AK31" s="23" t="s">
        <v>13</v>
      </c>
      <c r="AL31" s="3" t="s">
        <v>14</v>
      </c>
      <c r="AM31" s="3" t="s">
        <v>162</v>
      </c>
      <c r="AN31" s="3" t="s">
        <v>162</v>
      </c>
      <c r="AO31" s="8" t="s">
        <v>109</v>
      </c>
      <c r="AP31" s="5" t="s">
        <v>107</v>
      </c>
      <c r="AQ31" s="5" t="s">
        <v>108</v>
      </c>
    </row>
    <row r="32" spans="1:43" ht="77.25" customHeight="1" x14ac:dyDescent="0.3">
      <c r="A32" s="18">
        <v>29</v>
      </c>
      <c r="B32" s="4" t="s">
        <v>48</v>
      </c>
      <c r="C32" s="4" t="s">
        <v>86</v>
      </c>
      <c r="D32" s="23" t="s">
        <v>13</v>
      </c>
      <c r="E32" s="23" t="s">
        <v>13</v>
      </c>
      <c r="F32" s="23" t="s">
        <v>13</v>
      </c>
      <c r="G32" s="23" t="s">
        <v>13</v>
      </c>
      <c r="H32" s="23" t="s">
        <v>13</v>
      </c>
      <c r="I32" s="23" t="s">
        <v>13</v>
      </c>
      <c r="J32" s="23" t="s">
        <v>13</v>
      </c>
      <c r="K32" s="23" t="s">
        <v>13</v>
      </c>
      <c r="L32" s="23" t="s">
        <v>13</v>
      </c>
      <c r="M32" s="23" t="s">
        <v>13</v>
      </c>
      <c r="N32" s="23" t="s">
        <v>13</v>
      </c>
      <c r="O32" s="23"/>
      <c r="P32" s="23"/>
      <c r="Q32" s="24"/>
      <c r="R32" s="23" t="s">
        <v>13</v>
      </c>
      <c r="S32" s="23" t="s">
        <v>13</v>
      </c>
      <c r="T32" s="23" t="s">
        <v>13</v>
      </c>
      <c r="U32" s="23" t="s">
        <v>13</v>
      </c>
      <c r="V32" s="23" t="s">
        <v>13</v>
      </c>
      <c r="W32" s="23" t="s">
        <v>13</v>
      </c>
      <c r="X32" s="23" t="s">
        <v>13</v>
      </c>
      <c r="Y32" s="23" t="s">
        <v>13</v>
      </c>
      <c r="Z32" s="23" t="s">
        <v>13</v>
      </c>
      <c r="AA32" s="23" t="s">
        <v>13</v>
      </c>
      <c r="AB32" s="23" t="s">
        <v>13</v>
      </c>
      <c r="AC32" s="23" t="s">
        <v>13</v>
      </c>
      <c r="AD32" s="23" t="s">
        <v>13</v>
      </c>
      <c r="AE32" s="23" t="s">
        <v>13</v>
      </c>
      <c r="AF32" s="23" t="s">
        <v>13</v>
      </c>
      <c r="AG32" s="3" t="s">
        <v>13</v>
      </c>
      <c r="AH32" s="3" t="s">
        <v>13</v>
      </c>
      <c r="AI32" s="3" t="s">
        <v>13</v>
      </c>
      <c r="AJ32" s="3" t="s">
        <v>13</v>
      </c>
      <c r="AK32" s="23" t="s">
        <v>13</v>
      </c>
      <c r="AL32" s="3" t="s">
        <v>14</v>
      </c>
      <c r="AM32" s="3" t="s">
        <v>162</v>
      </c>
      <c r="AN32" s="3" t="s">
        <v>162</v>
      </c>
      <c r="AO32" s="8" t="s">
        <v>109</v>
      </c>
      <c r="AP32" s="5" t="s">
        <v>107</v>
      </c>
      <c r="AQ32" s="5" t="s">
        <v>108</v>
      </c>
    </row>
    <row r="33" ht="23.25" customHeight="1" x14ac:dyDescent="0.3"/>
    <row r="34" ht="28.5" customHeight="1" x14ac:dyDescent="0.3"/>
    <row r="35" ht="21.75" customHeight="1" x14ac:dyDescent="0.3"/>
  </sheetData>
  <autoFilter ref="A2:AQ32" xr:uid="{00000000-0009-0000-0000-000001000000}"/>
  <mergeCells count="9">
    <mergeCell ref="C1:C2"/>
    <mergeCell ref="B1:B2"/>
    <mergeCell ref="A1:A2"/>
    <mergeCell ref="AL1:AQ1"/>
    <mergeCell ref="AG1:AK1"/>
    <mergeCell ref="L1:S1"/>
    <mergeCell ref="AB1:AF1"/>
    <mergeCell ref="D1:K1"/>
    <mergeCell ref="T1:AA1"/>
  </mergeCells>
  <hyperlinks>
    <hyperlink ref="I5" r:id="rId1" xr:uid="{00000000-0004-0000-0100-000000000000}"/>
    <hyperlink ref="I9" r:id="rId2" xr:uid="{00000000-0004-0000-0100-000001000000}"/>
    <hyperlink ref="I11" r:id="rId3" xr:uid="{00000000-0004-0000-0100-000002000000}"/>
    <hyperlink ref="I15" r:id="rId4" xr:uid="{00000000-0004-0000-0100-000003000000}"/>
    <hyperlink ref="I17:I18" r:id="rId5" display="lfedorova@kraseco24.ru " xr:uid="{00000000-0004-0000-0100-000004000000}"/>
    <hyperlink ref="I20" r:id="rId6" xr:uid="{00000000-0004-0000-0100-000005000000}"/>
    <hyperlink ref="I23:I25" r:id="rId7" display="lfedorova@kraseco24.ru " xr:uid="{00000000-0004-0000-0100-000006000000}"/>
    <hyperlink ref="I27" r:id="rId8" xr:uid="{00000000-0004-0000-0100-000007000000}"/>
    <hyperlink ref="I29" r:id="rId9" xr:uid="{00000000-0004-0000-0100-000008000000}"/>
    <hyperlink ref="AE4" r:id="rId10" xr:uid="{00000000-0004-0000-0100-000009000000}"/>
    <hyperlink ref="AE5" r:id="rId11" xr:uid="{00000000-0004-0000-0100-00000A000000}"/>
    <hyperlink ref="AE6:AE7" r:id="rId12" display="sever@avtospecbaza24.ru" xr:uid="{00000000-0004-0000-0100-00000B000000}"/>
    <hyperlink ref="AE9" r:id="rId13" xr:uid="{00000000-0004-0000-0100-00000C000000}"/>
    <hyperlink ref="AE10" r:id="rId14" xr:uid="{00000000-0004-0000-0100-00000D000000}"/>
    <hyperlink ref="AE11" r:id="rId15" xr:uid="{00000000-0004-0000-0100-00000E000000}"/>
    <hyperlink ref="AE14" r:id="rId16" xr:uid="{00000000-0004-0000-0100-00000F000000}"/>
    <hyperlink ref="AE12:AE13" r:id="rId17" display="sever@avtospecbaza24.ru" xr:uid="{00000000-0004-0000-0100-000010000000}"/>
    <hyperlink ref="AE15" r:id="rId18" xr:uid="{00000000-0004-0000-0100-000011000000}"/>
    <hyperlink ref="AE16:AE17" r:id="rId19" display="sever@avtospecbaza24.ru" xr:uid="{00000000-0004-0000-0100-000012000000}"/>
    <hyperlink ref="AO14" r:id="rId20" xr:uid="{00000000-0004-0000-0100-000013000000}"/>
    <hyperlink ref="AO17" r:id="rId21" xr:uid="{00000000-0004-0000-0100-000014000000}"/>
    <hyperlink ref="AO18" r:id="rId22" xr:uid="{00000000-0004-0000-0100-000015000000}"/>
    <hyperlink ref="AO27" r:id="rId23" xr:uid="{00000000-0004-0000-0100-000016000000}"/>
    <hyperlink ref="AO28" r:id="rId24" xr:uid="{00000000-0004-0000-0100-000017000000}"/>
    <hyperlink ref="AO4" r:id="rId25" xr:uid="{00000000-0004-0000-0100-000018000000}"/>
    <hyperlink ref="AO5" r:id="rId26" xr:uid="{00000000-0004-0000-0100-000019000000}"/>
    <hyperlink ref="AO6" r:id="rId27" xr:uid="{00000000-0004-0000-0100-00001A000000}"/>
    <hyperlink ref="AO9" r:id="rId28" xr:uid="{00000000-0004-0000-0100-00001B000000}"/>
    <hyperlink ref="AO10" r:id="rId29" xr:uid="{00000000-0004-0000-0100-00001C000000}"/>
    <hyperlink ref="AO11" r:id="rId30" xr:uid="{00000000-0004-0000-0100-00001D000000}"/>
    <hyperlink ref="AO13" r:id="rId31" xr:uid="{00000000-0004-0000-0100-00001E000000}"/>
    <hyperlink ref="AO12" r:id="rId32" xr:uid="{00000000-0004-0000-0100-00001F000000}"/>
    <hyperlink ref="AO15" r:id="rId33" xr:uid="{00000000-0004-0000-0100-000020000000}"/>
    <hyperlink ref="AO20" r:id="rId34" xr:uid="{00000000-0004-0000-0100-000021000000}"/>
    <hyperlink ref="AO19" r:id="rId35" xr:uid="{00000000-0004-0000-0100-000022000000}"/>
    <hyperlink ref="AO22" r:id="rId36" xr:uid="{00000000-0004-0000-0100-000023000000}"/>
    <hyperlink ref="AO21" r:id="rId37" xr:uid="{00000000-0004-0000-0100-000024000000}"/>
    <hyperlink ref="AO23" r:id="rId38" xr:uid="{00000000-0004-0000-0100-000025000000}"/>
    <hyperlink ref="AO25" r:id="rId39" xr:uid="{00000000-0004-0000-0100-000026000000}"/>
    <hyperlink ref="AO24" r:id="rId40" xr:uid="{00000000-0004-0000-0100-000027000000}"/>
    <hyperlink ref="AO26" r:id="rId41" xr:uid="{00000000-0004-0000-0100-000028000000}"/>
    <hyperlink ref="AO29" r:id="rId42" xr:uid="{00000000-0004-0000-0100-000029000000}"/>
    <hyperlink ref="AO30" r:id="rId43" xr:uid="{00000000-0004-0000-0100-00002A000000}"/>
    <hyperlink ref="AO16" r:id="rId44" xr:uid="{00000000-0004-0000-0100-00002B000000}"/>
  </hyperlinks>
  <pageMargins left="0.19685039370078741" right="0.27559055118110237" top="0.39370078740157483" bottom="0.35433070866141736" header="0.31496062992125984" footer="0.31496062992125984"/>
  <pageSetup paperSize="9" scale="31" fitToWidth="2" fitToHeight="6" orientation="landscape" horizontalDpi="180" verticalDpi="180" r:id="rId45"/>
  <rowBreaks count="1" manualBreakCount="1">
    <brk id="20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 орг в мин эконом</vt:lpstr>
      <vt:lpstr>2ой вариант</vt:lpstr>
      <vt:lpstr>'2ой вариант'!Заголовки_для_печати</vt:lpstr>
      <vt:lpstr>'Переч орг в мин эконом'!Заголовки_для_печати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2021-10-28T02:47:14Z</dcterms:modified>
</cp:coreProperties>
</file>