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15" windowHeight="6750" activeTab="0"/>
  </bookViews>
  <sheets>
    <sheet name="Приложение №1" sheetId="1" r:id="rId1"/>
  </sheets>
  <definedNames>
    <definedName name="_xlnm.Print_Area" localSheetId="0">'Приложение №1'!$A$1:$G$284</definedName>
  </definedNames>
  <calcPr fullCalcOnLoad="1"/>
</workbook>
</file>

<file path=xl/sharedStrings.xml><?xml version="1.0" encoding="utf-8"?>
<sst xmlns="http://schemas.openxmlformats.org/spreadsheetml/2006/main" count="382" uniqueCount="91">
  <si>
    <t>федеральный бюджет</t>
  </si>
  <si>
    <t>Статус</t>
  </si>
  <si>
    <t xml:space="preserve">Всего                    </t>
  </si>
  <si>
    <t xml:space="preserve">в том числе:             </t>
  </si>
  <si>
    <t xml:space="preserve">краевой бюджет           </t>
  </si>
  <si>
    <t>Подпрограмма 1</t>
  </si>
  <si>
    <t xml:space="preserve">федеральный бюджет    </t>
  </si>
  <si>
    <t xml:space="preserve">федеральный бюджет </t>
  </si>
  <si>
    <t>Примечание</t>
  </si>
  <si>
    <t>районный бюджет</t>
  </si>
  <si>
    <t>Культурное наследие</t>
  </si>
  <si>
    <t>Подпрограмма 2</t>
  </si>
  <si>
    <t>Искусство и народное творчество</t>
  </si>
  <si>
    <t>Подпрограмма 3</t>
  </si>
  <si>
    <t>Обеспечение условий реализации программы и прочие мероприятия</t>
  </si>
  <si>
    <t>Наименование программы, подпрограммы муниципальной программы</t>
  </si>
  <si>
    <t>% исполнения</t>
  </si>
  <si>
    <t>Приложение №1</t>
  </si>
  <si>
    <t>Поддержка малых форм хозяйствования</t>
  </si>
  <si>
    <t>Устойчивое развитие сельских территорий</t>
  </si>
  <si>
    <t>Обеспечение и реализация муниципальной программы и прочие мероприятия</t>
  </si>
  <si>
    <t>Подпрограмма 4</t>
  </si>
  <si>
    <t>Подпрограмма 5</t>
  </si>
  <si>
    <t xml:space="preserve">Развитие физической культуры и спорта в Богучанском районе </t>
  </si>
  <si>
    <t xml:space="preserve">"Обеспечение реализации муниципальной программы и прочие мероприятия"            </t>
  </si>
  <si>
    <t>Развитие транспортного комплекса Богучанского района</t>
  </si>
  <si>
    <t>Безопасность дорожного движения в Богучанском районе</t>
  </si>
  <si>
    <t>Реформирование и модернизация жилищно-коммунального хозяйства и повышение энергетической эффективности</t>
  </si>
  <si>
    <t>Создание условий для эффективного и ответственного управления муниципальными финансами, повышения устойчивости бюджетов  муниципальных образований Богучанского района»</t>
  </si>
  <si>
    <t>Источники финансирования</t>
  </si>
  <si>
    <t>рублей</t>
  </si>
  <si>
    <t xml:space="preserve">Использование бюджетных ассигнований районного бюджета и иных средств на реализацию  муниципальных программ                                Богучанского района </t>
  </si>
  <si>
    <t>итого</t>
  </si>
  <si>
    <t xml:space="preserve">"Развитие образования Богучанского района" </t>
  </si>
  <si>
    <t>"Развитие дошкольного, общего и дополнительного образования детей"</t>
  </si>
  <si>
    <t>"Государственная поддержка детей - сирот, расширение практики применения семейных форм воспитания"</t>
  </si>
  <si>
    <t>"Обеспечение реализации муниципальной программы и прочие мероприятия в области образования"</t>
  </si>
  <si>
    <t>внебюджетные</t>
  </si>
  <si>
    <t>"Охрана окружающей среды"</t>
  </si>
  <si>
    <t xml:space="preserve">"Обращение с отходами на территории Богучанского района" </t>
  </si>
  <si>
    <t>"Обращение с животными без владельцев"</t>
  </si>
  <si>
    <t xml:space="preserve">"Создание условий для безубыточной деятельности организаций жилищно-коммунального комплекса Богучанского района" </t>
  </si>
  <si>
    <t xml:space="preserve">Обеспечение условий реализации программы и прочие мероприятия"Организация проведения капитального ремонта общего имущества в многоквартирных домах, расположенных на территории Богучанского района" </t>
  </si>
  <si>
    <t xml:space="preserve">"Энергосбережение и повышение энергетической эффективности на территории Богучанского района" </t>
  </si>
  <si>
    <t xml:space="preserve">"Реконструкция и капитальный ремонт объектов коммунальной инфраструктуры муниципального образования Богучанский район" </t>
  </si>
  <si>
    <t xml:space="preserve">&lt;Чистая вода&gt; на территории муниципального образования Богучанский район" </t>
  </si>
  <si>
    <t>"Защита населения  и территории Богучанского района от чрезвычайных ситуаций природного и техногенного характера"</t>
  </si>
  <si>
    <t xml:space="preserve">"Предупреждение и помощь населению района в чрезвычайных ситуациях, а также использование информационно комуникационных технологий для обеспечения безопасности населения района" </t>
  </si>
  <si>
    <t xml:space="preserve">"Борьба с пожарами в населенных пунктах Богучанского района" </t>
  </si>
  <si>
    <t xml:space="preserve">«Профилактика терроризма, а так же минимизации и ликвидации последствий его проявлений»      </t>
  </si>
  <si>
    <t>"Развитие культуры"</t>
  </si>
  <si>
    <t>"Молодежь Приангарья"</t>
  </si>
  <si>
    <t>"Развитие массовой физической культуры и спорта"</t>
  </si>
  <si>
    <t>"Формирование культуры здорового образа жизни"</t>
  </si>
  <si>
    <t xml:space="preserve">Развитие инвестиционной   деятельности, малого и среднего предпринимательства на  территории  Богучанского района" </t>
  </si>
  <si>
    <t xml:space="preserve">Развитие субъектов малого и среднего  предпринимательства в  Богучанском районе" </t>
  </si>
  <si>
    <t>Развитие транспортной системы Богучанского района</t>
  </si>
  <si>
    <t>Дороги  Богучанского района</t>
  </si>
  <si>
    <t>"Вовлечение молодежи Богучанского района в социальную практику"</t>
  </si>
  <si>
    <t>"Патриотическое воспитание молодежи Богучанского района"</t>
  </si>
  <si>
    <t>"Обеспечение жильем молодых семей в Богучанском районе"</t>
  </si>
  <si>
    <t>"Обеспечение реализации муниципальной программы и прочие мероприятия"</t>
  </si>
  <si>
    <t>"Профилактика правонарушений среди молодежи Богучанского района"</t>
  </si>
  <si>
    <t>"Обеспечение доступным и комфортным жильем граждан Богучанского района"</t>
  </si>
  <si>
    <t xml:space="preserve">"Переселение граждан из аварийного жилищного фонда  в Богучанском районе" </t>
  </si>
  <si>
    <t>"Строительство объектов коммунальной и транспортной инфраструктуры в муниципальных образованиях Богучанского района с целью развития жилищного строительства"</t>
  </si>
  <si>
    <t>"Обеспечение жильем работников отраслей бюджетной сферы на территории Богучанского района"</t>
  </si>
  <si>
    <t>"Осуществление градостроительной деятельности в Богучанском районе"</t>
  </si>
  <si>
    <t xml:space="preserve">«Управление муниципальными финансами» </t>
  </si>
  <si>
    <t>«Обеспечение реализации муниципальной программы»</t>
  </si>
  <si>
    <t>бюджет поселений</t>
  </si>
  <si>
    <t xml:space="preserve">"Развитие сельского хозяйства в Богучанском районе" </t>
  </si>
  <si>
    <t>"Содействие развитию гражданского общества в Богучанском районе"</t>
  </si>
  <si>
    <t>Исп.Фоменко Юлия Сергеевна , 8-39162 тел. 22-016</t>
  </si>
  <si>
    <t>1. Муниципальная программа</t>
  </si>
  <si>
    <t>2. Муниципальная программа</t>
  </si>
  <si>
    <t>3. Муниципальная программа</t>
  </si>
  <si>
    <t>4. Муниципальная программа</t>
  </si>
  <si>
    <t>5. Муниципальная программа</t>
  </si>
  <si>
    <t>6. Муниципальная программа</t>
  </si>
  <si>
    <t>7. Муниципальная программа</t>
  </si>
  <si>
    <t>8. Муниципальная программа</t>
  </si>
  <si>
    <t>9. Муниципальная программа</t>
  </si>
  <si>
    <t>10. Муниципальная программа</t>
  </si>
  <si>
    <t>11. Муниципальная программа</t>
  </si>
  <si>
    <t>12. Муниципальная программа</t>
  </si>
  <si>
    <t>13. Муниципальная программа</t>
  </si>
  <si>
    <t>План на 2023год</t>
  </si>
  <si>
    <t>Факт за 2023 год</t>
  </si>
  <si>
    <t xml:space="preserve">"Улучшение жилищных условий отдельных категорий граждан  Богучанского района" </t>
  </si>
  <si>
    <t xml:space="preserve">"Содержание и восстановление специализированного жилищного фонда муниципального образования  Богучанский район"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</si>
</sst>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00"/>
    <numFmt numFmtId="181" formatCode="0.000"/>
    <numFmt numFmtId="182" formatCode="#,##0.00_р_."/>
    <numFmt numFmtId="183" formatCode="#,##0.000_р_."/>
    <numFmt numFmtId="184" formatCode="[$-FC19]d\ mmmm\ yyyy\ &quot;г.&quot;"/>
    <numFmt numFmtId="185" formatCode="_-* #,##0.0_р_._-;\-* #,##0.0_р_._-;_-* &quot;-&quot;??_р_._-;_-@_-"/>
    <numFmt numFmtId="186" formatCode="0.000000"/>
    <numFmt numFmtId="187" formatCode="0.00000"/>
    <numFmt numFmtId="188" formatCode="0.0000"/>
    <numFmt numFmtId="189" formatCode="#,##0.0_р_."/>
    <numFmt numFmtId="190" formatCode="#,##0.00_ ;\-#,##0.00\ "/>
    <numFmt numFmtId="191" formatCode="#,##0.00&quot;р.&quot;"/>
    <numFmt numFmtId="192" formatCode="#,##0.000_ ;\-#,##0.000\ "/>
    <numFmt numFmtId="193" formatCode="0.0000000"/>
    <numFmt numFmtId="194" formatCode="#,##0.0_ ;\-#,##0.0\ "/>
    <numFmt numFmtId="195" formatCode="#,##0.00\ &quot;₽&quot;"/>
  </numFmts>
  <fonts count="45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/>
    </xf>
    <xf numFmtId="190" fontId="0" fillId="0" borderId="0" xfId="0" applyNumberFormat="1" applyFill="1" applyAlignment="1">
      <alignment/>
    </xf>
    <xf numFmtId="190" fontId="3" fillId="0" borderId="0" xfId="0" applyNumberFormat="1" applyFont="1" applyFill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right" vertical="center" wrapText="1"/>
    </xf>
    <xf numFmtId="4" fontId="3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vertical="top" wrapText="1"/>
    </xf>
    <xf numFmtId="190" fontId="4" fillId="0" borderId="10" xfId="58" applyNumberFormat="1" applyFont="1" applyFill="1" applyBorder="1" applyAlignment="1">
      <alignment horizontal="center" vertical="center" wrapText="1"/>
    </xf>
    <xf numFmtId="190" fontId="4" fillId="0" borderId="10" xfId="58" applyNumberFormat="1" applyFont="1" applyFill="1" applyBorder="1" applyAlignment="1">
      <alignment horizontal="center" vertical="center"/>
    </xf>
    <xf numFmtId="190" fontId="4" fillId="0" borderId="10" xfId="58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/>
    </xf>
    <xf numFmtId="190" fontId="44" fillId="0" borderId="0" xfId="0" applyNumberFormat="1" applyFont="1" applyFill="1" applyAlignment="1">
      <alignment/>
    </xf>
    <xf numFmtId="0" fontId="44" fillId="0" borderId="0" xfId="0" applyFont="1" applyFill="1" applyAlignment="1">
      <alignment/>
    </xf>
    <xf numFmtId="195" fontId="44" fillId="0" borderId="0" xfId="0" applyNumberFormat="1" applyFont="1" applyFill="1" applyAlignment="1">
      <alignment/>
    </xf>
    <xf numFmtId="195" fontId="0" fillId="34" borderId="0" xfId="0" applyNumberFormat="1" applyFill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/>
    </xf>
    <xf numFmtId="0" fontId="5" fillId="0" borderId="0" xfId="0" applyFont="1" applyFill="1" applyAlignment="1">
      <alignment horizontal="center" wrapText="1"/>
    </xf>
    <xf numFmtId="171" fontId="4" fillId="0" borderId="10" xfId="58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2" fontId="4" fillId="0" borderId="10" xfId="58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/>
    </xf>
    <xf numFmtId="190" fontId="4" fillId="0" borderId="10" xfId="58" applyNumberFormat="1" applyFont="1" applyFill="1" applyBorder="1" applyAlignment="1">
      <alignment horizontal="center"/>
    </xf>
    <xf numFmtId="190" fontId="2" fillId="0" borderId="10" xfId="58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/>
    </xf>
    <xf numFmtId="190" fontId="2" fillId="0" borderId="10" xfId="58" applyNumberFormat="1" applyFont="1" applyFill="1" applyBorder="1" applyAlignment="1">
      <alignment horizontal="center"/>
    </xf>
    <xf numFmtId="190" fontId="4" fillId="0" borderId="10" xfId="58" applyNumberFormat="1" applyFont="1" applyFill="1" applyBorder="1" applyAlignment="1">
      <alignment horizontal="center" readingOrder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4" fontId="6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192" fontId="4" fillId="0" borderId="10" xfId="58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top" wrapText="1"/>
    </xf>
    <xf numFmtId="2" fontId="4" fillId="0" borderId="10" xfId="58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287"/>
  <sheetViews>
    <sheetView tabSelected="1" view="pageBreakPreview" zoomScaleSheetLayoutView="100" workbookViewId="0" topLeftCell="A52">
      <selection activeCell="J26" sqref="J26"/>
    </sheetView>
  </sheetViews>
  <sheetFormatPr defaultColWidth="9.00390625" defaultRowHeight="12.75"/>
  <cols>
    <col min="1" max="1" width="17.375" style="1" customWidth="1"/>
    <col min="2" max="2" width="31.00390625" style="1" customWidth="1"/>
    <col min="3" max="3" width="22.375" style="1" customWidth="1"/>
    <col min="4" max="4" width="17.375" style="1" customWidth="1"/>
    <col min="5" max="5" width="18.625" style="1" customWidth="1"/>
    <col min="6" max="6" width="15.00390625" style="1" customWidth="1"/>
    <col min="7" max="7" width="19.875" style="1" customWidth="1"/>
    <col min="8" max="8" width="19.25390625" style="1" customWidth="1"/>
    <col min="9" max="9" width="16.00390625" style="1" bestFit="1" customWidth="1"/>
    <col min="10" max="16384" width="9.125" style="1" customWidth="1"/>
  </cols>
  <sheetData>
    <row r="1" ht="28.5" customHeight="1">
      <c r="G1" s="2" t="s">
        <v>17</v>
      </c>
    </row>
    <row r="2" spans="1:7" ht="30.75" customHeight="1">
      <c r="A2" s="30" t="s">
        <v>31</v>
      </c>
      <c r="B2" s="30"/>
      <c r="C2" s="30"/>
      <c r="D2" s="30"/>
      <c r="E2" s="30"/>
      <c r="F2" s="30"/>
      <c r="G2" s="30"/>
    </row>
    <row r="3" ht="15.75">
      <c r="G3" s="3" t="s">
        <v>30</v>
      </c>
    </row>
    <row r="4" spans="1:7" ht="87.75" customHeight="1">
      <c r="A4" s="9" t="s">
        <v>1</v>
      </c>
      <c r="B4" s="10" t="s">
        <v>15</v>
      </c>
      <c r="C4" s="10" t="s">
        <v>29</v>
      </c>
      <c r="D4" s="10" t="s">
        <v>87</v>
      </c>
      <c r="E4" s="10" t="s">
        <v>88</v>
      </c>
      <c r="F4" s="11" t="s">
        <v>16</v>
      </c>
      <c r="G4" s="10" t="s">
        <v>8</v>
      </c>
    </row>
    <row r="5" spans="1:9" ht="13.5" customHeight="1">
      <c r="A5" s="28" t="s">
        <v>74</v>
      </c>
      <c r="B5" s="28" t="s">
        <v>33</v>
      </c>
      <c r="C5" s="13" t="s">
        <v>2</v>
      </c>
      <c r="D5" s="14">
        <f>D7+D8+D9+D10</f>
        <v>1850505181.0800002</v>
      </c>
      <c r="E5" s="14">
        <f>E7+E8+E9+E10</f>
        <v>1817958957.6000001</v>
      </c>
      <c r="F5" s="15">
        <f>E5/D5*100</f>
        <v>98.24122494696257</v>
      </c>
      <c r="G5" s="17"/>
      <c r="H5" s="19"/>
      <c r="I5" s="7"/>
    </row>
    <row r="6" spans="1:7" ht="12.75">
      <c r="A6" s="28"/>
      <c r="B6" s="28"/>
      <c r="C6" s="13" t="s">
        <v>3</v>
      </c>
      <c r="D6" s="14"/>
      <c r="E6" s="14"/>
      <c r="F6" s="31"/>
      <c r="G6" s="17"/>
    </row>
    <row r="7" spans="1:7" ht="12.75">
      <c r="A7" s="28"/>
      <c r="B7" s="28"/>
      <c r="C7" s="13" t="s">
        <v>0</v>
      </c>
      <c r="D7" s="14">
        <v>76529802.48</v>
      </c>
      <c r="E7" s="14">
        <v>76529497.89</v>
      </c>
      <c r="F7" s="15">
        <f>E7/D7*100</f>
        <v>99.99960199818877</v>
      </c>
      <c r="G7" s="32"/>
    </row>
    <row r="8" spans="1:7" ht="12.75">
      <c r="A8" s="28"/>
      <c r="B8" s="28"/>
      <c r="C8" s="13" t="s">
        <v>4</v>
      </c>
      <c r="D8" s="14">
        <v>982922235.44</v>
      </c>
      <c r="E8" s="14">
        <v>978277529.61</v>
      </c>
      <c r="F8" s="15">
        <f>E8/D8*100</f>
        <v>99.52745948127617</v>
      </c>
      <c r="G8" s="32"/>
    </row>
    <row r="9" spans="1:7" ht="12.75">
      <c r="A9" s="28"/>
      <c r="B9" s="28"/>
      <c r="C9" s="13" t="s">
        <v>9</v>
      </c>
      <c r="D9" s="14">
        <v>781115141.07</v>
      </c>
      <c r="E9" s="14">
        <v>755732523.21</v>
      </c>
      <c r="F9" s="15">
        <f>E9/D9*100</f>
        <v>96.75046398086332</v>
      </c>
      <c r="G9" s="32"/>
    </row>
    <row r="10" spans="1:7" ht="12.75">
      <c r="A10" s="28"/>
      <c r="B10" s="28"/>
      <c r="C10" s="13" t="s">
        <v>37</v>
      </c>
      <c r="D10" s="14">
        <v>9938002.09</v>
      </c>
      <c r="E10" s="14">
        <v>7419406.89</v>
      </c>
      <c r="F10" s="15">
        <f>E10/D10*100</f>
        <v>74.6569262393866</v>
      </c>
      <c r="G10" s="32"/>
    </row>
    <row r="11" spans="1:9" ht="13.5" customHeight="1">
      <c r="A11" s="33" t="s">
        <v>5</v>
      </c>
      <c r="B11" s="33" t="s">
        <v>34</v>
      </c>
      <c r="C11" s="13" t="s">
        <v>2</v>
      </c>
      <c r="D11" s="14">
        <f>D13+D14+D15+D16</f>
        <v>1729809686.6200001</v>
      </c>
      <c r="E11" s="14">
        <f>E13+E14+E15+E16</f>
        <v>1700902938.27</v>
      </c>
      <c r="F11" s="34">
        <f>E11/D11*100</f>
        <v>98.32890585747134</v>
      </c>
      <c r="G11" s="35"/>
      <c r="H11" s="21"/>
      <c r="I11" s="22"/>
    </row>
    <row r="12" spans="1:7" ht="12.75">
      <c r="A12" s="33"/>
      <c r="B12" s="33"/>
      <c r="C12" s="13" t="s">
        <v>3</v>
      </c>
      <c r="D12" s="36"/>
      <c r="E12" s="36"/>
      <c r="F12" s="34"/>
      <c r="G12" s="35"/>
    </row>
    <row r="13" spans="1:7" ht="12.75">
      <c r="A13" s="33"/>
      <c r="B13" s="33"/>
      <c r="C13" s="13" t="s">
        <v>6</v>
      </c>
      <c r="D13" s="16">
        <v>76529802.48</v>
      </c>
      <c r="E13" s="16">
        <v>76529497.89</v>
      </c>
      <c r="F13" s="34">
        <f>E13/D13*100</f>
        <v>99.99960199818877</v>
      </c>
      <c r="G13" s="35"/>
    </row>
    <row r="14" spans="1:7" ht="12.75">
      <c r="A14" s="33"/>
      <c r="B14" s="33"/>
      <c r="C14" s="13" t="s">
        <v>4</v>
      </c>
      <c r="D14" s="37">
        <v>967671165.44</v>
      </c>
      <c r="E14" s="37">
        <v>963059184.18</v>
      </c>
      <c r="F14" s="34">
        <f>E14/D14*100</f>
        <v>99.52339374937321</v>
      </c>
      <c r="G14" s="35"/>
    </row>
    <row r="15" spans="1:7" ht="12.75" customHeight="1">
      <c r="A15" s="33"/>
      <c r="B15" s="33"/>
      <c r="C15" s="38" t="s">
        <v>9</v>
      </c>
      <c r="D15" s="39">
        <v>676570716.61</v>
      </c>
      <c r="E15" s="39">
        <v>654794849.31</v>
      </c>
      <c r="F15" s="34">
        <f>E15/D15*100</f>
        <v>96.78143514559581</v>
      </c>
      <c r="G15" s="35"/>
    </row>
    <row r="16" spans="1:7" ht="12.75">
      <c r="A16" s="33"/>
      <c r="B16" s="33"/>
      <c r="C16" s="13" t="s">
        <v>37</v>
      </c>
      <c r="D16" s="16">
        <v>9038002.09</v>
      </c>
      <c r="E16" s="16">
        <v>6519406.89</v>
      </c>
      <c r="F16" s="34">
        <f>E16/D16*100</f>
        <v>72.13327486628187</v>
      </c>
      <c r="G16" s="35"/>
    </row>
    <row r="17" spans="1:7" ht="13.5" customHeight="1">
      <c r="A17" s="33" t="s">
        <v>11</v>
      </c>
      <c r="B17" s="33" t="s">
        <v>35</v>
      </c>
      <c r="C17" s="13" t="s">
        <v>2</v>
      </c>
      <c r="D17" s="14">
        <f>D19+D20+D21</f>
        <v>7879600</v>
      </c>
      <c r="E17" s="14">
        <f>E19+E20+E21</f>
        <v>7846875.43</v>
      </c>
      <c r="F17" s="34">
        <f>E17/D17*100</f>
        <v>99.58469249708106</v>
      </c>
      <c r="G17" s="35"/>
    </row>
    <row r="18" spans="1:7" ht="12.75">
      <c r="A18" s="33"/>
      <c r="B18" s="33"/>
      <c r="C18" s="13" t="s">
        <v>3</v>
      </c>
      <c r="D18" s="36"/>
      <c r="E18" s="36"/>
      <c r="F18" s="34"/>
      <c r="G18" s="35"/>
    </row>
    <row r="19" spans="1:7" ht="12.75">
      <c r="A19" s="33"/>
      <c r="B19" s="33"/>
      <c r="C19" s="13" t="s">
        <v>7</v>
      </c>
      <c r="D19" s="36">
        <v>0</v>
      </c>
      <c r="E19" s="36">
        <v>0</v>
      </c>
      <c r="F19" s="34">
        <v>0</v>
      </c>
      <c r="G19" s="35"/>
    </row>
    <row r="20" spans="1:7" ht="12.75">
      <c r="A20" s="33"/>
      <c r="B20" s="33"/>
      <c r="C20" s="13" t="s">
        <v>4</v>
      </c>
      <c r="D20" s="40">
        <v>7879600</v>
      </c>
      <c r="E20" s="40">
        <v>7846875.43</v>
      </c>
      <c r="F20" s="34">
        <f>E20/D20*100</f>
        <v>99.58469249708106</v>
      </c>
      <c r="G20" s="35"/>
    </row>
    <row r="21" spans="1:7" ht="12.75">
      <c r="A21" s="33"/>
      <c r="B21" s="33"/>
      <c r="C21" s="38" t="s">
        <v>9</v>
      </c>
      <c r="D21" s="40">
        <v>0</v>
      </c>
      <c r="E21" s="40">
        <v>0</v>
      </c>
      <c r="F21" s="34">
        <v>0</v>
      </c>
      <c r="G21" s="35"/>
    </row>
    <row r="22" spans="1:7" ht="15.75" customHeight="1">
      <c r="A22" s="33"/>
      <c r="B22" s="33"/>
      <c r="C22" s="13" t="s">
        <v>37</v>
      </c>
      <c r="D22" s="16"/>
      <c r="E22" s="16"/>
      <c r="F22" s="34"/>
      <c r="G22" s="35"/>
    </row>
    <row r="23" spans="1:7" ht="12.75">
      <c r="A23" s="33" t="s">
        <v>13</v>
      </c>
      <c r="B23" s="33" t="s">
        <v>36</v>
      </c>
      <c r="C23" s="13" t="s">
        <v>2</v>
      </c>
      <c r="D23" s="14">
        <f>D25+D26+D27+D28</f>
        <v>112815894.46</v>
      </c>
      <c r="E23" s="14">
        <f>E25+E26+E27+E28</f>
        <v>109209143.9</v>
      </c>
      <c r="F23" s="34">
        <f>E23/D23*100</f>
        <v>96.80297658653161</v>
      </c>
      <c r="G23" s="35"/>
    </row>
    <row r="24" spans="1:7" ht="12.75">
      <c r="A24" s="33"/>
      <c r="B24" s="33"/>
      <c r="C24" s="13" t="s">
        <v>3</v>
      </c>
      <c r="D24" s="36"/>
      <c r="E24" s="36"/>
      <c r="F24" s="34"/>
      <c r="G24" s="35"/>
    </row>
    <row r="25" spans="1:7" ht="12.75">
      <c r="A25" s="33"/>
      <c r="B25" s="33"/>
      <c r="C25" s="13" t="s">
        <v>7</v>
      </c>
      <c r="D25" s="36">
        <v>0</v>
      </c>
      <c r="E25" s="36">
        <v>0</v>
      </c>
      <c r="F25" s="34">
        <v>0</v>
      </c>
      <c r="G25" s="35"/>
    </row>
    <row r="26" spans="1:7" ht="12.75">
      <c r="A26" s="33"/>
      <c r="B26" s="33"/>
      <c r="C26" s="13" t="s">
        <v>4</v>
      </c>
      <c r="D26" s="16">
        <v>7371470</v>
      </c>
      <c r="E26" s="16">
        <v>7371470</v>
      </c>
      <c r="F26" s="34">
        <f>E26/D26*100</f>
        <v>100</v>
      </c>
      <c r="G26" s="35"/>
    </row>
    <row r="27" spans="1:7" ht="12.75">
      <c r="A27" s="33"/>
      <c r="B27" s="33"/>
      <c r="C27" s="38" t="s">
        <v>9</v>
      </c>
      <c r="D27" s="16">
        <v>104544424.46</v>
      </c>
      <c r="E27" s="16">
        <v>100937673.9</v>
      </c>
      <c r="F27" s="34">
        <f>E27/D27*100</f>
        <v>96.55003068922153</v>
      </c>
      <c r="G27" s="35"/>
    </row>
    <row r="28" spans="1:7" ht="12.75">
      <c r="A28" s="33"/>
      <c r="B28" s="33"/>
      <c r="C28" s="13" t="s">
        <v>37</v>
      </c>
      <c r="D28" s="16">
        <v>900000</v>
      </c>
      <c r="E28" s="16">
        <v>900000</v>
      </c>
      <c r="F28" s="34">
        <v>0</v>
      </c>
      <c r="G28" s="35"/>
    </row>
    <row r="29" spans="1:9" ht="12.75" customHeight="1">
      <c r="A29" s="28" t="s">
        <v>75</v>
      </c>
      <c r="B29" s="41" t="s">
        <v>38</v>
      </c>
      <c r="C29" s="13" t="s">
        <v>2</v>
      </c>
      <c r="D29" s="14">
        <f>D31+D32+D33</f>
        <v>8933982.85</v>
      </c>
      <c r="E29" s="14">
        <f>E31+E32+E33</f>
        <v>7130015.95</v>
      </c>
      <c r="F29" s="34">
        <f>E29/D29*100</f>
        <v>79.80780878709656</v>
      </c>
      <c r="G29" s="32"/>
      <c r="H29" s="19"/>
      <c r="I29" s="7"/>
    </row>
    <row r="30" spans="1:7" ht="12.75" customHeight="1">
      <c r="A30" s="28"/>
      <c r="B30" s="42"/>
      <c r="C30" s="13" t="s">
        <v>3</v>
      </c>
      <c r="D30" s="14"/>
      <c r="E30" s="14"/>
      <c r="F30" s="34"/>
      <c r="G30" s="32"/>
    </row>
    <row r="31" spans="1:7" ht="12.75" customHeight="1">
      <c r="A31" s="28"/>
      <c r="B31" s="42"/>
      <c r="C31" s="13" t="s">
        <v>7</v>
      </c>
      <c r="D31" s="43"/>
      <c r="E31" s="43"/>
      <c r="F31" s="34"/>
      <c r="G31" s="32"/>
    </row>
    <row r="32" spans="1:7" ht="12.75" customHeight="1">
      <c r="A32" s="28"/>
      <c r="B32" s="42"/>
      <c r="C32" s="13" t="s">
        <v>4</v>
      </c>
      <c r="D32" s="44">
        <v>2176125</v>
      </c>
      <c r="E32" s="44">
        <v>2176005.2</v>
      </c>
      <c r="F32" s="34">
        <f>E32/D32*100</f>
        <v>99.99449480153945</v>
      </c>
      <c r="G32" s="45"/>
    </row>
    <row r="33" spans="1:7" ht="12.75" customHeight="1">
      <c r="A33" s="28"/>
      <c r="B33" s="42"/>
      <c r="C33" s="38" t="s">
        <v>9</v>
      </c>
      <c r="D33" s="44">
        <v>6757857.85</v>
      </c>
      <c r="E33" s="44">
        <v>4954010.75</v>
      </c>
      <c r="F33" s="34">
        <f>E33/D33*100</f>
        <v>73.30741279205807</v>
      </c>
      <c r="G33" s="32"/>
    </row>
    <row r="34" spans="1:8" ht="12.75" customHeight="1">
      <c r="A34" s="33" t="s">
        <v>5</v>
      </c>
      <c r="B34" s="41" t="s">
        <v>39</v>
      </c>
      <c r="C34" s="13" t="s">
        <v>2</v>
      </c>
      <c r="D34" s="14">
        <f>D36+D37+D38</f>
        <v>6757857.85</v>
      </c>
      <c r="E34" s="14">
        <f>E36+E37+E38</f>
        <v>4954010.75</v>
      </c>
      <c r="F34" s="34">
        <f>E34/D34*100</f>
        <v>73.30741279205807</v>
      </c>
      <c r="G34" s="32"/>
      <c r="H34" s="20"/>
    </row>
    <row r="35" spans="1:7" ht="12.75" customHeight="1">
      <c r="A35" s="33"/>
      <c r="B35" s="42"/>
      <c r="C35" s="13" t="s">
        <v>3</v>
      </c>
      <c r="D35" s="15"/>
      <c r="E35" s="15"/>
      <c r="F35" s="14"/>
      <c r="G35" s="32"/>
    </row>
    <row r="36" spans="1:7" ht="12.75" customHeight="1">
      <c r="A36" s="33"/>
      <c r="B36" s="42"/>
      <c r="C36" s="13" t="s">
        <v>7</v>
      </c>
      <c r="D36" s="15"/>
      <c r="E36" s="15"/>
      <c r="F36" s="34"/>
      <c r="G36" s="32"/>
    </row>
    <row r="37" spans="1:7" ht="12.75" customHeight="1">
      <c r="A37" s="33"/>
      <c r="B37" s="42"/>
      <c r="C37" s="13" t="s">
        <v>4</v>
      </c>
      <c r="D37" s="15">
        <v>0</v>
      </c>
      <c r="E37" s="15">
        <v>0</v>
      </c>
      <c r="F37" s="34">
        <v>0</v>
      </c>
      <c r="G37" s="32"/>
    </row>
    <row r="38" spans="1:7" ht="12.75" customHeight="1">
      <c r="A38" s="33"/>
      <c r="B38" s="42"/>
      <c r="C38" s="38" t="s">
        <v>9</v>
      </c>
      <c r="D38" s="14">
        <v>6757857.85</v>
      </c>
      <c r="E38" s="14">
        <v>4954010.75</v>
      </c>
      <c r="F38" s="34">
        <f>E38/D38*100</f>
        <v>73.30741279205807</v>
      </c>
      <c r="G38" s="32"/>
    </row>
    <row r="39" spans="1:7" ht="12.75" customHeight="1">
      <c r="A39" s="33" t="s">
        <v>11</v>
      </c>
      <c r="B39" s="41" t="s">
        <v>40</v>
      </c>
      <c r="C39" s="13" t="s">
        <v>2</v>
      </c>
      <c r="D39" s="14">
        <f>D41+D42+D43</f>
        <v>2176125</v>
      </c>
      <c r="E39" s="14">
        <f>E41+E42+E43</f>
        <v>2176005.2</v>
      </c>
      <c r="F39" s="34">
        <f>E39/D39*100</f>
        <v>99.99449480153945</v>
      </c>
      <c r="G39" s="32"/>
    </row>
    <row r="40" spans="1:7" ht="12.75" customHeight="1">
      <c r="A40" s="33"/>
      <c r="B40" s="42"/>
      <c r="C40" s="13" t="s">
        <v>3</v>
      </c>
      <c r="D40" s="15"/>
      <c r="E40" s="15"/>
      <c r="F40" s="14"/>
      <c r="G40" s="32"/>
    </row>
    <row r="41" spans="1:7" ht="12.75" customHeight="1">
      <c r="A41" s="33"/>
      <c r="B41" s="42"/>
      <c r="C41" s="13" t="s">
        <v>7</v>
      </c>
      <c r="D41" s="15"/>
      <c r="E41" s="15"/>
      <c r="F41" s="14"/>
      <c r="G41" s="32"/>
    </row>
    <row r="42" spans="1:7" ht="12.75" customHeight="1">
      <c r="A42" s="33"/>
      <c r="B42" s="42"/>
      <c r="C42" s="13" t="s">
        <v>4</v>
      </c>
      <c r="D42" s="15">
        <v>2176125</v>
      </c>
      <c r="E42" s="15">
        <v>2176005.2</v>
      </c>
      <c r="F42" s="34">
        <f aca="true" t="shared" si="0" ref="F42:F64">E42/D42*100</f>
        <v>99.99449480153945</v>
      </c>
      <c r="G42" s="32"/>
    </row>
    <row r="43" spans="1:7" ht="12.75" customHeight="1">
      <c r="A43" s="33"/>
      <c r="B43" s="42"/>
      <c r="C43" s="38" t="s">
        <v>9</v>
      </c>
      <c r="D43" s="14"/>
      <c r="E43" s="14"/>
      <c r="F43" s="14"/>
      <c r="G43" s="32"/>
    </row>
    <row r="44" spans="1:9" ht="12.75" customHeight="1">
      <c r="A44" s="33" t="s">
        <v>76</v>
      </c>
      <c r="B44" s="41" t="s">
        <v>27</v>
      </c>
      <c r="C44" s="13" t="s">
        <v>2</v>
      </c>
      <c r="D44" s="14">
        <f>D46+D47+D48</f>
        <v>490993275.28999996</v>
      </c>
      <c r="E44" s="14">
        <f>E46+E47+E48</f>
        <v>480904781.41999996</v>
      </c>
      <c r="F44" s="34">
        <f t="shared" si="0"/>
        <v>97.94528878953763</v>
      </c>
      <c r="G44" s="32"/>
      <c r="H44" s="7"/>
      <c r="I44" s="7"/>
    </row>
    <row r="45" spans="1:7" ht="12.75" customHeight="1">
      <c r="A45" s="33"/>
      <c r="B45" s="42"/>
      <c r="C45" s="13" t="s">
        <v>3</v>
      </c>
      <c r="D45" s="15"/>
      <c r="E45" s="15"/>
      <c r="F45" s="34"/>
      <c r="G45" s="32"/>
    </row>
    <row r="46" spans="1:7" ht="12.75" customHeight="1">
      <c r="A46" s="33"/>
      <c r="B46" s="42"/>
      <c r="C46" s="13" t="s">
        <v>7</v>
      </c>
      <c r="D46" s="15">
        <v>0</v>
      </c>
      <c r="E46" s="15">
        <v>0</v>
      </c>
      <c r="F46" s="34">
        <v>0</v>
      </c>
      <c r="G46" s="32"/>
    </row>
    <row r="47" spans="1:7" ht="12.75" customHeight="1">
      <c r="A47" s="33"/>
      <c r="B47" s="42"/>
      <c r="C47" s="13" t="s">
        <v>4</v>
      </c>
      <c r="D47" s="15">
        <v>467369227.4</v>
      </c>
      <c r="E47" s="15">
        <v>458842900.14</v>
      </c>
      <c r="F47" s="34">
        <f t="shared" si="0"/>
        <v>98.17567636888882</v>
      </c>
      <c r="G47" s="32"/>
    </row>
    <row r="48" spans="1:7" ht="12.75" customHeight="1">
      <c r="A48" s="33"/>
      <c r="B48" s="42"/>
      <c r="C48" s="38" t="s">
        <v>9</v>
      </c>
      <c r="D48" s="15">
        <v>23624047.89</v>
      </c>
      <c r="E48" s="15">
        <v>22061881.28</v>
      </c>
      <c r="F48" s="34">
        <f t="shared" si="0"/>
        <v>93.38738806628791</v>
      </c>
      <c r="G48" s="32"/>
    </row>
    <row r="49" spans="1:7" ht="12.75">
      <c r="A49" s="28" t="s">
        <v>5</v>
      </c>
      <c r="B49" s="28" t="s">
        <v>41</v>
      </c>
      <c r="C49" s="13" t="s">
        <v>2</v>
      </c>
      <c r="D49" s="14">
        <f>D51+D52+D53</f>
        <v>246079721.31</v>
      </c>
      <c r="E49" s="14">
        <f>E51+E52+E53</f>
        <v>241899082.31</v>
      </c>
      <c r="F49" s="34">
        <f t="shared" si="0"/>
        <v>98.30110381394108</v>
      </c>
      <c r="G49" s="32"/>
    </row>
    <row r="50" spans="1:7" ht="12.75">
      <c r="A50" s="28"/>
      <c r="B50" s="28"/>
      <c r="C50" s="13" t="s">
        <v>3</v>
      </c>
      <c r="D50" s="15"/>
      <c r="E50" s="15"/>
      <c r="F50" s="34"/>
      <c r="G50" s="32"/>
    </row>
    <row r="51" spans="1:7" ht="12.75">
      <c r="A51" s="28"/>
      <c r="B51" s="28"/>
      <c r="C51" s="13" t="s">
        <v>7</v>
      </c>
      <c r="D51" s="15"/>
      <c r="E51" s="15"/>
      <c r="F51" s="34"/>
      <c r="G51" s="32"/>
    </row>
    <row r="52" spans="1:7" ht="12.75">
      <c r="A52" s="28"/>
      <c r="B52" s="28"/>
      <c r="C52" s="13" t="s">
        <v>4</v>
      </c>
      <c r="D52" s="15">
        <v>238859900</v>
      </c>
      <c r="E52" s="15">
        <v>234679261</v>
      </c>
      <c r="F52" s="34">
        <f t="shared" si="0"/>
        <v>98.24975267929025</v>
      </c>
      <c r="G52" s="32"/>
    </row>
    <row r="53" spans="1:7" ht="12.75">
      <c r="A53" s="28"/>
      <c r="B53" s="28"/>
      <c r="C53" s="38" t="s">
        <v>9</v>
      </c>
      <c r="D53" s="15">
        <v>7219821.31</v>
      </c>
      <c r="E53" s="15">
        <v>7219821.31</v>
      </c>
      <c r="F53" s="34">
        <f t="shared" si="0"/>
        <v>100</v>
      </c>
      <c r="G53" s="32"/>
    </row>
    <row r="54" spans="1:7" ht="12.75">
      <c r="A54" s="28" t="s">
        <v>11</v>
      </c>
      <c r="B54" s="28" t="s">
        <v>42</v>
      </c>
      <c r="C54" s="13" t="s">
        <v>2</v>
      </c>
      <c r="D54" s="14">
        <f>D56+D57+D58</f>
        <v>273836.85</v>
      </c>
      <c r="E54" s="14">
        <f>E56+E57+E58</f>
        <v>273836.85</v>
      </c>
      <c r="F54" s="34">
        <f t="shared" si="0"/>
        <v>100</v>
      </c>
      <c r="G54" s="32"/>
    </row>
    <row r="55" spans="1:7" ht="12.75">
      <c r="A55" s="28"/>
      <c r="B55" s="28"/>
      <c r="C55" s="13" t="s">
        <v>3</v>
      </c>
      <c r="D55" s="15"/>
      <c r="E55" s="15"/>
      <c r="F55" s="34"/>
      <c r="G55" s="32"/>
    </row>
    <row r="56" spans="1:7" ht="12.75">
      <c r="A56" s="28"/>
      <c r="B56" s="28"/>
      <c r="C56" s="13" t="s">
        <v>7</v>
      </c>
      <c r="D56" s="15"/>
      <c r="E56" s="15"/>
      <c r="F56" s="34"/>
      <c r="G56" s="32"/>
    </row>
    <row r="57" spans="1:7" ht="12.75">
      <c r="A57" s="28"/>
      <c r="B57" s="28"/>
      <c r="C57" s="13" t="s">
        <v>4</v>
      </c>
      <c r="D57" s="15"/>
      <c r="E57" s="15"/>
      <c r="F57" s="34"/>
      <c r="G57" s="32"/>
    </row>
    <row r="58" spans="1:7" ht="54.75" customHeight="1">
      <c r="A58" s="28"/>
      <c r="B58" s="28"/>
      <c r="C58" s="38" t="s">
        <v>9</v>
      </c>
      <c r="D58" s="15">
        <v>273836.85</v>
      </c>
      <c r="E58" s="15">
        <v>273836.85</v>
      </c>
      <c r="F58" s="34">
        <f t="shared" si="0"/>
        <v>100</v>
      </c>
      <c r="G58" s="32"/>
    </row>
    <row r="59" spans="1:9" ht="13.5" customHeight="1">
      <c r="A59" s="28" t="s">
        <v>13</v>
      </c>
      <c r="B59" s="28" t="s">
        <v>43</v>
      </c>
      <c r="C59" s="13" t="s">
        <v>2</v>
      </c>
      <c r="D59" s="14">
        <f>D61+D62+D63</f>
        <v>1800000</v>
      </c>
      <c r="E59" s="14">
        <f>E61+E62+E63</f>
        <v>1800000</v>
      </c>
      <c r="F59" s="34">
        <f t="shared" si="0"/>
        <v>100</v>
      </c>
      <c r="G59" s="45"/>
      <c r="H59" s="4"/>
      <c r="I59" s="4"/>
    </row>
    <row r="60" spans="1:9" ht="15.75" customHeight="1">
      <c r="A60" s="28"/>
      <c r="B60" s="28"/>
      <c r="C60" s="13" t="s">
        <v>3</v>
      </c>
      <c r="D60" s="15"/>
      <c r="E60" s="15"/>
      <c r="F60" s="34"/>
      <c r="G60" s="45"/>
      <c r="H60" s="4"/>
      <c r="I60" s="4"/>
    </row>
    <row r="61" spans="1:9" ht="15.75" customHeight="1">
      <c r="A61" s="28"/>
      <c r="B61" s="28"/>
      <c r="C61" s="13" t="s">
        <v>7</v>
      </c>
      <c r="D61" s="15"/>
      <c r="E61" s="15"/>
      <c r="F61" s="34"/>
      <c r="G61" s="45"/>
      <c r="H61" s="4"/>
      <c r="I61" s="4"/>
    </row>
    <row r="62" spans="1:9" ht="15.75" customHeight="1">
      <c r="A62" s="28"/>
      <c r="B62" s="28"/>
      <c r="C62" s="13" t="s">
        <v>4</v>
      </c>
      <c r="D62" s="15"/>
      <c r="E62" s="15"/>
      <c r="F62" s="34"/>
      <c r="G62" s="45"/>
      <c r="H62" s="4"/>
      <c r="I62" s="4"/>
    </row>
    <row r="63" spans="1:9" ht="12.75" customHeight="1">
      <c r="A63" s="28"/>
      <c r="B63" s="28"/>
      <c r="C63" s="38" t="s">
        <v>9</v>
      </c>
      <c r="D63" s="15">
        <v>1800000</v>
      </c>
      <c r="E63" s="15">
        <v>1800000</v>
      </c>
      <c r="F63" s="34">
        <f t="shared" si="0"/>
        <v>100</v>
      </c>
      <c r="G63" s="45"/>
      <c r="H63" s="4"/>
      <c r="I63" s="4"/>
    </row>
    <row r="64" spans="1:9" ht="15.75" customHeight="1">
      <c r="A64" s="28" t="s">
        <v>21</v>
      </c>
      <c r="B64" s="33" t="s">
        <v>44</v>
      </c>
      <c r="C64" s="13" t="s">
        <v>2</v>
      </c>
      <c r="D64" s="14">
        <f>D66+D67+D68</f>
        <v>242799203.46</v>
      </c>
      <c r="E64" s="14">
        <f>E66+E67+E68</f>
        <v>236891348.58999997</v>
      </c>
      <c r="F64" s="34">
        <f t="shared" si="0"/>
        <v>97.566773372478</v>
      </c>
      <c r="G64" s="45"/>
      <c r="H64" s="4"/>
      <c r="I64" s="4"/>
    </row>
    <row r="65" spans="1:9" ht="15.75" customHeight="1">
      <c r="A65" s="28"/>
      <c r="B65" s="33"/>
      <c r="C65" s="13" t="s">
        <v>3</v>
      </c>
      <c r="D65" s="15"/>
      <c r="E65" s="15"/>
      <c r="F65" s="14"/>
      <c r="G65" s="45"/>
      <c r="H65" s="4"/>
      <c r="I65" s="4"/>
    </row>
    <row r="66" spans="1:9" ht="15.75" customHeight="1">
      <c r="A66" s="28"/>
      <c r="B66" s="33"/>
      <c r="C66" s="13" t="s">
        <v>7</v>
      </c>
      <c r="D66" s="15"/>
      <c r="E66" s="15"/>
      <c r="F66" s="14"/>
      <c r="G66" s="45"/>
      <c r="H66" s="4"/>
      <c r="I66" s="4"/>
    </row>
    <row r="67" spans="1:9" ht="15.75" customHeight="1">
      <c r="A67" s="28"/>
      <c r="B67" s="33"/>
      <c r="C67" s="13" t="s">
        <v>4</v>
      </c>
      <c r="D67" s="15">
        <v>228509327.4</v>
      </c>
      <c r="E67" s="15">
        <v>224163639.14</v>
      </c>
      <c r="F67" s="14"/>
      <c r="G67" s="45"/>
      <c r="H67" s="4"/>
      <c r="I67" s="4"/>
    </row>
    <row r="68" spans="1:9" ht="15.75" customHeight="1">
      <c r="A68" s="28"/>
      <c r="B68" s="33"/>
      <c r="C68" s="38" t="s">
        <v>9</v>
      </c>
      <c r="D68" s="15">
        <v>14289876.06</v>
      </c>
      <c r="E68" s="15">
        <v>12727709.45</v>
      </c>
      <c r="F68" s="34">
        <f>E68/D68*100</f>
        <v>89.06801848077049</v>
      </c>
      <c r="G68" s="45"/>
      <c r="H68" s="4"/>
      <c r="I68" s="4"/>
    </row>
    <row r="69" spans="1:9" ht="15.75" customHeight="1">
      <c r="A69" s="28" t="s">
        <v>22</v>
      </c>
      <c r="B69" s="28" t="s">
        <v>45</v>
      </c>
      <c r="C69" s="13" t="s">
        <v>2</v>
      </c>
      <c r="D69" s="14">
        <f>D71+D72+D73</f>
        <v>40513.67</v>
      </c>
      <c r="E69" s="14">
        <f>E71+E72+E73</f>
        <v>40513.67</v>
      </c>
      <c r="F69" s="34">
        <f>E69/D69*100</f>
        <v>100</v>
      </c>
      <c r="G69" s="32"/>
      <c r="H69" s="4"/>
      <c r="I69" s="4"/>
    </row>
    <row r="70" spans="1:9" ht="15.75" customHeight="1">
      <c r="A70" s="28"/>
      <c r="B70" s="28"/>
      <c r="C70" s="13" t="s">
        <v>3</v>
      </c>
      <c r="D70" s="15"/>
      <c r="E70" s="15"/>
      <c r="F70" s="14"/>
      <c r="G70" s="32"/>
      <c r="H70" s="4"/>
      <c r="I70" s="4"/>
    </row>
    <row r="71" spans="1:9" ht="15.75" customHeight="1">
      <c r="A71" s="28"/>
      <c r="B71" s="28"/>
      <c r="C71" s="13" t="s">
        <v>7</v>
      </c>
      <c r="D71" s="15">
        <v>0</v>
      </c>
      <c r="E71" s="15">
        <v>0</v>
      </c>
      <c r="F71" s="34">
        <v>0</v>
      </c>
      <c r="G71" s="32"/>
      <c r="H71" s="4"/>
      <c r="I71" s="4"/>
    </row>
    <row r="72" spans="1:9" ht="15.75" customHeight="1">
      <c r="A72" s="28"/>
      <c r="B72" s="28"/>
      <c r="C72" s="13" t="s">
        <v>4</v>
      </c>
      <c r="D72" s="15">
        <v>0</v>
      </c>
      <c r="E72" s="15">
        <v>0</v>
      </c>
      <c r="F72" s="34">
        <v>0</v>
      </c>
      <c r="G72" s="32"/>
      <c r="H72" s="4"/>
      <c r="I72" s="4"/>
    </row>
    <row r="73" spans="1:9" ht="15.75" customHeight="1">
      <c r="A73" s="28"/>
      <c r="B73" s="28"/>
      <c r="C73" s="38" t="s">
        <v>9</v>
      </c>
      <c r="D73" s="15">
        <v>40513.67</v>
      </c>
      <c r="E73" s="15">
        <v>40513.67</v>
      </c>
      <c r="F73" s="34">
        <f>E73/D73*100</f>
        <v>100</v>
      </c>
      <c r="G73" s="32"/>
      <c r="H73" s="4"/>
      <c r="I73" s="4"/>
    </row>
    <row r="74" spans="1:9" ht="15.75" customHeight="1">
      <c r="A74" s="33" t="s">
        <v>77</v>
      </c>
      <c r="B74" s="33" t="s">
        <v>46</v>
      </c>
      <c r="C74" s="13" t="s">
        <v>2</v>
      </c>
      <c r="D74" s="14">
        <f>D76+D77+D78</f>
        <v>48825662.76</v>
      </c>
      <c r="E74" s="14">
        <f>E76+E77+E78</f>
        <v>47383355.27</v>
      </c>
      <c r="F74" s="34">
        <f>E74/D74*100</f>
        <v>97.04600530034875</v>
      </c>
      <c r="G74" s="32"/>
      <c r="H74" s="8"/>
      <c r="I74" s="8"/>
    </row>
    <row r="75" spans="1:9" ht="15.75" customHeight="1">
      <c r="A75" s="33"/>
      <c r="B75" s="33"/>
      <c r="C75" s="13" t="s">
        <v>3</v>
      </c>
      <c r="D75" s="15"/>
      <c r="E75" s="15"/>
      <c r="F75" s="14"/>
      <c r="G75" s="32"/>
      <c r="H75" s="4"/>
      <c r="I75" s="4"/>
    </row>
    <row r="76" spans="1:9" ht="15.75" customHeight="1">
      <c r="A76" s="33"/>
      <c r="B76" s="33"/>
      <c r="C76" s="13" t="s">
        <v>7</v>
      </c>
      <c r="D76" s="15"/>
      <c r="E76" s="15"/>
      <c r="F76" s="34"/>
      <c r="G76" s="32"/>
      <c r="H76" s="4"/>
      <c r="I76" s="4"/>
    </row>
    <row r="77" spans="1:9" ht="15.75" customHeight="1">
      <c r="A77" s="33"/>
      <c r="B77" s="33"/>
      <c r="C77" s="13" t="s">
        <v>4</v>
      </c>
      <c r="D77" s="14">
        <v>10285226</v>
      </c>
      <c r="E77" s="14">
        <f>E82+E87</f>
        <v>9399733.72</v>
      </c>
      <c r="F77" s="34">
        <f>E77/D77*100</f>
        <v>91.3906385722589</v>
      </c>
      <c r="G77" s="32"/>
      <c r="H77" s="4"/>
      <c r="I77" s="4"/>
    </row>
    <row r="78" spans="1:9" ht="15.75" customHeight="1">
      <c r="A78" s="33"/>
      <c r="B78" s="33"/>
      <c r="C78" s="38" t="s">
        <v>9</v>
      </c>
      <c r="D78" s="14">
        <v>38540436.76</v>
      </c>
      <c r="E78" s="14">
        <f>E83+E88+E93</f>
        <v>37983621.550000004</v>
      </c>
      <c r="F78" s="34">
        <f>E78/D78*100</f>
        <v>98.55524416220966</v>
      </c>
      <c r="G78" s="32"/>
      <c r="H78" s="4"/>
      <c r="I78" s="4"/>
    </row>
    <row r="79" spans="1:9" ht="15.75" customHeight="1">
      <c r="A79" s="33" t="s">
        <v>5</v>
      </c>
      <c r="B79" s="33" t="s">
        <v>47</v>
      </c>
      <c r="C79" s="13" t="s">
        <v>2</v>
      </c>
      <c r="D79" s="14">
        <f>D81+D82+D83</f>
        <v>6716394.59</v>
      </c>
      <c r="E79" s="14">
        <f>E81+E82+E83</f>
        <v>6679433.01</v>
      </c>
      <c r="F79" s="34">
        <f>E79/D79*100</f>
        <v>99.44968123142985</v>
      </c>
      <c r="G79" s="32"/>
      <c r="H79" s="4"/>
      <c r="I79" s="4"/>
    </row>
    <row r="80" spans="1:9" ht="15.75" customHeight="1">
      <c r="A80" s="33"/>
      <c r="B80" s="33"/>
      <c r="C80" s="13" t="s">
        <v>3</v>
      </c>
      <c r="D80" s="15"/>
      <c r="E80" s="15"/>
      <c r="F80" s="14"/>
      <c r="G80" s="32"/>
      <c r="H80" s="4"/>
      <c r="I80" s="4"/>
    </row>
    <row r="81" spans="1:9" ht="15.75" customHeight="1">
      <c r="A81" s="33"/>
      <c r="B81" s="33"/>
      <c r="C81" s="13" t="s">
        <v>7</v>
      </c>
      <c r="D81" s="15"/>
      <c r="E81" s="15"/>
      <c r="F81" s="34"/>
      <c r="G81" s="32"/>
      <c r="H81" s="4"/>
      <c r="I81" s="4"/>
    </row>
    <row r="82" spans="1:9" ht="15.75" customHeight="1">
      <c r="A82" s="33"/>
      <c r="B82" s="33"/>
      <c r="C82" s="13" t="s">
        <v>4</v>
      </c>
      <c r="D82" s="15">
        <v>185800</v>
      </c>
      <c r="E82" s="15">
        <v>185800</v>
      </c>
      <c r="F82" s="34">
        <f>E82/D82*100</f>
        <v>100</v>
      </c>
      <c r="G82" s="32"/>
      <c r="H82" s="4"/>
      <c r="I82" s="4"/>
    </row>
    <row r="83" spans="1:9" ht="15.75" customHeight="1">
      <c r="A83" s="33"/>
      <c r="B83" s="33"/>
      <c r="C83" s="38" t="s">
        <v>9</v>
      </c>
      <c r="D83" s="15">
        <v>6530594.59</v>
      </c>
      <c r="E83" s="15">
        <v>6493633.01</v>
      </c>
      <c r="F83" s="34">
        <f>E83/D83*100</f>
        <v>99.4340242761877</v>
      </c>
      <c r="G83" s="32"/>
      <c r="H83" s="4"/>
      <c r="I83" s="4"/>
    </row>
    <row r="84" spans="1:9" ht="15.75" customHeight="1">
      <c r="A84" s="33" t="s">
        <v>11</v>
      </c>
      <c r="B84" s="33" t="s">
        <v>48</v>
      </c>
      <c r="C84" s="13" t="s">
        <v>2</v>
      </c>
      <c r="D84" s="14">
        <f>D86+D87+D88</f>
        <v>42068859.65</v>
      </c>
      <c r="E84" s="14">
        <f>E86+E87+E88</f>
        <v>40663513.74</v>
      </c>
      <c r="F84" s="34">
        <f>E84/D84*100</f>
        <v>96.6594152499211</v>
      </c>
      <c r="G84" s="32"/>
      <c r="H84" s="4"/>
      <c r="I84" s="4"/>
    </row>
    <row r="85" spans="1:9" ht="15.75" customHeight="1">
      <c r="A85" s="33"/>
      <c r="B85" s="33"/>
      <c r="C85" s="13" t="s">
        <v>3</v>
      </c>
      <c r="D85" s="15"/>
      <c r="E85" s="15"/>
      <c r="F85" s="14"/>
      <c r="G85" s="32"/>
      <c r="H85" s="4"/>
      <c r="I85" s="4"/>
    </row>
    <row r="86" spans="1:9" ht="15.75" customHeight="1">
      <c r="A86" s="33"/>
      <c r="B86" s="33"/>
      <c r="C86" s="13" t="s">
        <v>7</v>
      </c>
      <c r="D86" s="15"/>
      <c r="E86" s="15"/>
      <c r="F86" s="34"/>
      <c r="G86" s="32"/>
      <c r="H86" s="4"/>
      <c r="I86" s="4"/>
    </row>
    <row r="87" spans="1:9" ht="15.75" customHeight="1">
      <c r="A87" s="33"/>
      <c r="B87" s="33"/>
      <c r="C87" s="13" t="s">
        <v>4</v>
      </c>
      <c r="D87" s="15">
        <v>10099426</v>
      </c>
      <c r="E87" s="15">
        <v>9213933.72</v>
      </c>
      <c r="F87" s="34">
        <f>E87/D87*100</f>
        <v>91.23225141706074</v>
      </c>
      <c r="G87" s="32"/>
      <c r="H87" s="4"/>
      <c r="I87" s="4"/>
    </row>
    <row r="88" spans="1:9" ht="15.75" customHeight="1">
      <c r="A88" s="33"/>
      <c r="B88" s="33"/>
      <c r="C88" s="38" t="s">
        <v>9</v>
      </c>
      <c r="D88" s="15">
        <v>31969433.65</v>
      </c>
      <c r="E88" s="15">
        <v>31449580.02</v>
      </c>
      <c r="F88" s="34">
        <f>E88/D88*100</f>
        <v>98.37390416204637</v>
      </c>
      <c r="G88" s="32"/>
      <c r="H88" s="4"/>
      <c r="I88" s="4"/>
    </row>
    <row r="89" spans="1:9" ht="15.75" customHeight="1">
      <c r="A89" s="28" t="s">
        <v>13</v>
      </c>
      <c r="B89" s="28" t="s">
        <v>49</v>
      </c>
      <c r="C89" s="13" t="s">
        <v>2</v>
      </c>
      <c r="D89" s="14">
        <f>D91+D92+D93</f>
        <v>40408.52</v>
      </c>
      <c r="E89" s="14">
        <f>E91+E92+E93</f>
        <v>40408.52</v>
      </c>
      <c r="F89" s="34">
        <f>E89/D89*100</f>
        <v>100</v>
      </c>
      <c r="G89" s="32"/>
      <c r="H89" s="4"/>
      <c r="I89" s="4"/>
    </row>
    <row r="90" spans="1:9" ht="18" customHeight="1">
      <c r="A90" s="28"/>
      <c r="B90" s="28"/>
      <c r="C90" s="13" t="s">
        <v>3</v>
      </c>
      <c r="D90" s="15"/>
      <c r="E90" s="15"/>
      <c r="F90" s="14"/>
      <c r="G90" s="32"/>
      <c r="H90" s="4"/>
      <c r="I90" s="4"/>
    </row>
    <row r="91" spans="1:9" ht="18" customHeight="1">
      <c r="A91" s="28"/>
      <c r="B91" s="28"/>
      <c r="C91" s="13" t="s">
        <v>7</v>
      </c>
      <c r="D91" s="15"/>
      <c r="E91" s="15"/>
      <c r="F91" s="34"/>
      <c r="G91" s="32"/>
      <c r="H91" s="4"/>
      <c r="I91" s="4"/>
    </row>
    <row r="92" spans="1:9" ht="16.5" customHeight="1">
      <c r="A92" s="28"/>
      <c r="B92" s="28"/>
      <c r="C92" s="13" t="s">
        <v>4</v>
      </c>
      <c r="D92" s="15"/>
      <c r="E92" s="15"/>
      <c r="F92" s="34"/>
      <c r="G92" s="32"/>
      <c r="H92" s="4"/>
      <c r="I92" s="4"/>
    </row>
    <row r="93" spans="1:9" ht="15.75" customHeight="1">
      <c r="A93" s="28"/>
      <c r="B93" s="28"/>
      <c r="C93" s="38" t="s">
        <v>9</v>
      </c>
      <c r="D93" s="15">
        <v>40408.52</v>
      </c>
      <c r="E93" s="15">
        <v>40408.52</v>
      </c>
      <c r="F93" s="34">
        <f>E93/D93*100</f>
        <v>100</v>
      </c>
      <c r="G93" s="32"/>
      <c r="H93" s="4"/>
      <c r="I93" s="4"/>
    </row>
    <row r="94" spans="1:9" ht="18" customHeight="1">
      <c r="A94" s="28" t="s">
        <v>78</v>
      </c>
      <c r="B94" s="28" t="s">
        <v>50</v>
      </c>
      <c r="C94" s="13" t="s">
        <v>2</v>
      </c>
      <c r="D94" s="14">
        <f>D96+D97+D98</f>
        <v>398302048.5</v>
      </c>
      <c r="E94" s="14">
        <f>E96+E97+E98</f>
        <v>396113356.94</v>
      </c>
      <c r="F94" s="34">
        <f>E94/D94*100</f>
        <v>99.45049452588994</v>
      </c>
      <c r="G94" s="32"/>
      <c r="H94" s="8"/>
      <c r="I94" s="8"/>
    </row>
    <row r="95" spans="1:9" ht="15" customHeight="1">
      <c r="A95" s="28"/>
      <c r="B95" s="28"/>
      <c r="C95" s="13" t="s">
        <v>3</v>
      </c>
      <c r="D95" s="15"/>
      <c r="E95" s="15"/>
      <c r="F95" s="14"/>
      <c r="G95" s="32"/>
      <c r="H95" s="4"/>
      <c r="I95" s="4"/>
    </row>
    <row r="96" spans="1:9" ht="15" customHeight="1">
      <c r="A96" s="28"/>
      <c r="B96" s="28"/>
      <c r="C96" s="13" t="s">
        <v>7</v>
      </c>
      <c r="D96" s="15">
        <v>252549.72</v>
      </c>
      <c r="E96" s="15">
        <v>252549.72</v>
      </c>
      <c r="F96" s="34">
        <f>E96/D96*100</f>
        <v>100</v>
      </c>
      <c r="G96" s="32"/>
      <c r="H96" s="4"/>
      <c r="I96" s="4"/>
    </row>
    <row r="97" spans="1:9" ht="15" customHeight="1">
      <c r="A97" s="28"/>
      <c r="B97" s="28"/>
      <c r="C97" s="13" t="s">
        <v>4</v>
      </c>
      <c r="D97" s="15">
        <v>40205043.28</v>
      </c>
      <c r="E97" s="15">
        <v>40205043.28</v>
      </c>
      <c r="F97" s="34">
        <f>E97/D97*100</f>
        <v>100</v>
      </c>
      <c r="G97" s="32"/>
      <c r="H97" s="4"/>
      <c r="I97" s="4"/>
    </row>
    <row r="98" spans="1:9" ht="15.75" customHeight="1">
      <c r="A98" s="28"/>
      <c r="B98" s="28"/>
      <c r="C98" s="38" t="s">
        <v>9</v>
      </c>
      <c r="D98" s="15">
        <v>357844455.5</v>
      </c>
      <c r="E98" s="15">
        <v>355655763.94</v>
      </c>
      <c r="F98" s="34">
        <f>E98/D98*100</f>
        <v>99.38836789941546</v>
      </c>
      <c r="G98" s="32"/>
      <c r="H98" s="4"/>
      <c r="I98" s="4"/>
    </row>
    <row r="99" spans="1:9" ht="15" customHeight="1">
      <c r="A99" s="28"/>
      <c r="B99" s="28"/>
      <c r="C99" s="13"/>
      <c r="D99" s="15"/>
      <c r="E99" s="15"/>
      <c r="F99" s="46"/>
      <c r="G99" s="32"/>
      <c r="H99" s="4"/>
      <c r="I99" s="4"/>
    </row>
    <row r="100" spans="1:9" ht="12.75" customHeight="1">
      <c r="A100" s="28" t="s">
        <v>5</v>
      </c>
      <c r="B100" s="28" t="s">
        <v>10</v>
      </c>
      <c r="C100" s="13" t="s">
        <v>2</v>
      </c>
      <c r="D100" s="14">
        <f>D102+D103+D104</f>
        <v>55534441.01</v>
      </c>
      <c r="E100" s="14">
        <f>E102+E103+E104</f>
        <v>55534441.01</v>
      </c>
      <c r="F100" s="34">
        <f>E100/D100*100</f>
        <v>100</v>
      </c>
      <c r="G100" s="32"/>
      <c r="H100" s="12"/>
      <c r="I100" s="4"/>
    </row>
    <row r="101" spans="1:9" ht="12.75" customHeight="1">
      <c r="A101" s="28"/>
      <c r="B101" s="28"/>
      <c r="C101" s="13" t="s">
        <v>3</v>
      </c>
      <c r="D101" s="15"/>
      <c r="E101" s="15"/>
      <c r="F101" s="14"/>
      <c r="G101" s="32"/>
      <c r="H101" s="4"/>
      <c r="I101" s="4"/>
    </row>
    <row r="102" spans="1:9" ht="12.75" customHeight="1">
      <c r="A102" s="28"/>
      <c r="B102" s="28"/>
      <c r="C102" s="13" t="s">
        <v>7</v>
      </c>
      <c r="D102" s="15">
        <v>217322.45</v>
      </c>
      <c r="E102" s="15">
        <v>217322.45</v>
      </c>
      <c r="F102" s="34">
        <f>E102/D102*100</f>
        <v>100</v>
      </c>
      <c r="G102" s="32"/>
      <c r="H102" s="4"/>
      <c r="I102" s="4"/>
    </row>
    <row r="103" spans="1:9" ht="12.75" customHeight="1">
      <c r="A103" s="28"/>
      <c r="B103" s="28"/>
      <c r="C103" s="13" t="s">
        <v>4</v>
      </c>
      <c r="D103" s="15">
        <v>5549181.55</v>
      </c>
      <c r="E103" s="15">
        <v>5549181.55</v>
      </c>
      <c r="F103" s="34">
        <f>E103/D103*100</f>
        <v>100</v>
      </c>
      <c r="G103" s="32"/>
      <c r="H103" s="4"/>
      <c r="I103" s="4"/>
    </row>
    <row r="104" spans="1:9" ht="12.75" customHeight="1">
      <c r="A104" s="28"/>
      <c r="B104" s="28"/>
      <c r="C104" s="38" t="s">
        <v>9</v>
      </c>
      <c r="D104" s="15">
        <v>49767937.01</v>
      </c>
      <c r="E104" s="15">
        <v>49767937.01</v>
      </c>
      <c r="F104" s="34">
        <f>E104/D104*100</f>
        <v>100</v>
      </c>
      <c r="G104" s="32"/>
      <c r="H104" s="4"/>
      <c r="I104" s="4"/>
    </row>
    <row r="105" spans="1:9" ht="14.25" customHeight="1">
      <c r="A105" s="28"/>
      <c r="B105" s="28"/>
      <c r="C105" s="13"/>
      <c r="D105" s="15"/>
      <c r="E105" s="15"/>
      <c r="F105" s="14"/>
      <c r="G105" s="32"/>
      <c r="H105" s="4"/>
      <c r="I105" s="4"/>
    </row>
    <row r="106" spans="1:9" ht="12" customHeight="1">
      <c r="A106" s="33" t="s">
        <v>11</v>
      </c>
      <c r="B106" s="28" t="s">
        <v>12</v>
      </c>
      <c r="C106" s="13" t="s">
        <v>2</v>
      </c>
      <c r="D106" s="14">
        <f>D108+D109+D110</f>
        <v>119680584.84</v>
      </c>
      <c r="E106" s="14">
        <f>E108+E109+E110</f>
        <v>119676615.08</v>
      </c>
      <c r="F106" s="34">
        <f>E106/D106*100</f>
        <v>99.99668303759937</v>
      </c>
      <c r="G106" s="32"/>
      <c r="H106" s="4"/>
      <c r="I106" s="4"/>
    </row>
    <row r="107" spans="1:9" ht="12.75" customHeight="1">
      <c r="A107" s="33"/>
      <c r="B107" s="28"/>
      <c r="C107" s="13" t="s">
        <v>3</v>
      </c>
      <c r="D107" s="15"/>
      <c r="E107" s="15"/>
      <c r="F107" s="14"/>
      <c r="G107" s="32"/>
      <c r="H107" s="4"/>
      <c r="I107" s="4"/>
    </row>
    <row r="108" spans="1:9" ht="12.75" customHeight="1">
      <c r="A108" s="33"/>
      <c r="B108" s="28"/>
      <c r="C108" s="13" t="s">
        <v>7</v>
      </c>
      <c r="D108" s="15"/>
      <c r="E108" s="15"/>
      <c r="F108" s="34"/>
      <c r="G108" s="32"/>
      <c r="H108" s="4"/>
      <c r="I108" s="4"/>
    </row>
    <row r="109" spans="1:9" ht="12.75" customHeight="1">
      <c r="A109" s="33"/>
      <c r="B109" s="28"/>
      <c r="C109" s="13" t="s">
        <v>4</v>
      </c>
      <c r="D109" s="15">
        <v>9808896</v>
      </c>
      <c r="E109" s="15">
        <v>9808896</v>
      </c>
      <c r="F109" s="34">
        <f>E109/D109*100</f>
        <v>100</v>
      </c>
      <c r="G109" s="32"/>
      <c r="H109" s="4"/>
      <c r="I109" s="4"/>
    </row>
    <row r="110" spans="1:9" ht="12.75" customHeight="1">
      <c r="A110" s="33"/>
      <c r="B110" s="28"/>
      <c r="C110" s="38" t="s">
        <v>9</v>
      </c>
      <c r="D110" s="15">
        <v>109871688.84</v>
      </c>
      <c r="E110" s="15">
        <v>109867719.08</v>
      </c>
      <c r="F110" s="34">
        <f>E110/D110*100</f>
        <v>99.99638691273256</v>
      </c>
      <c r="G110" s="32"/>
      <c r="H110" s="4"/>
      <c r="I110" s="5"/>
    </row>
    <row r="111" spans="1:9" ht="12.75" customHeight="1">
      <c r="A111" s="28" t="s">
        <v>13</v>
      </c>
      <c r="B111" s="28" t="s">
        <v>14</v>
      </c>
      <c r="C111" s="13" t="s">
        <v>2</v>
      </c>
      <c r="D111" s="14">
        <f>D113+D114+D115</f>
        <v>223087022.65</v>
      </c>
      <c r="E111" s="14">
        <f>E113+E114+E115</f>
        <v>220902300.85</v>
      </c>
      <c r="F111" s="34">
        <f>E111/D111*100</f>
        <v>99.02068628912242</v>
      </c>
      <c r="G111" s="32"/>
      <c r="H111" s="12"/>
      <c r="I111" s="4"/>
    </row>
    <row r="112" spans="1:9" ht="12.75" customHeight="1">
      <c r="A112" s="28"/>
      <c r="B112" s="28"/>
      <c r="C112" s="13" t="s">
        <v>3</v>
      </c>
      <c r="D112" s="15"/>
      <c r="E112" s="15"/>
      <c r="F112" s="14"/>
      <c r="G112" s="32"/>
      <c r="H112" s="4"/>
      <c r="I112" s="4"/>
    </row>
    <row r="113" spans="1:9" ht="12.75" customHeight="1">
      <c r="A113" s="28"/>
      <c r="B113" s="28"/>
      <c r="C113" s="13" t="s">
        <v>7</v>
      </c>
      <c r="D113" s="15">
        <v>35227.27</v>
      </c>
      <c r="E113" s="15">
        <v>35227.27</v>
      </c>
      <c r="F113" s="34">
        <f>E113/D113*100</f>
        <v>100</v>
      </c>
      <c r="G113" s="32"/>
      <c r="H113" s="4"/>
      <c r="I113" s="4"/>
    </row>
    <row r="114" spans="1:9" ht="17.25" customHeight="1">
      <c r="A114" s="28"/>
      <c r="B114" s="28"/>
      <c r="C114" s="13" t="s">
        <v>4</v>
      </c>
      <c r="D114" s="15">
        <v>24846965.73</v>
      </c>
      <c r="E114" s="15">
        <v>24846965.73</v>
      </c>
      <c r="F114" s="34">
        <f>E114/D114*100</f>
        <v>100</v>
      </c>
      <c r="G114" s="32"/>
      <c r="H114" s="4"/>
      <c r="I114" s="4"/>
    </row>
    <row r="115" spans="1:9" ht="12" customHeight="1">
      <c r="A115" s="28"/>
      <c r="B115" s="28"/>
      <c r="C115" s="38" t="s">
        <v>9</v>
      </c>
      <c r="D115" s="15">
        <v>198204829.65</v>
      </c>
      <c r="E115" s="15">
        <v>196020107.85</v>
      </c>
      <c r="F115" s="34">
        <f>E115/D115*100</f>
        <v>98.89774542635621</v>
      </c>
      <c r="G115" s="32"/>
      <c r="H115" s="4"/>
      <c r="I115" s="4"/>
    </row>
    <row r="116" spans="1:9" ht="12" customHeight="1">
      <c r="A116" s="41" t="s">
        <v>79</v>
      </c>
      <c r="B116" s="41" t="s">
        <v>51</v>
      </c>
      <c r="C116" s="13" t="s">
        <v>2</v>
      </c>
      <c r="D116" s="14">
        <f>D118+D119+D120</f>
        <v>18952771.8</v>
      </c>
      <c r="E116" s="14">
        <f>E118+E119+E120</f>
        <v>18757960.18</v>
      </c>
      <c r="F116" s="34">
        <f>E116/D116*100</f>
        <v>98.9721206900196</v>
      </c>
      <c r="G116" s="32"/>
      <c r="H116" s="8"/>
      <c r="I116" s="8"/>
    </row>
    <row r="117" spans="1:9" ht="12" customHeight="1">
      <c r="A117" s="42"/>
      <c r="B117" s="42"/>
      <c r="C117" s="13" t="s">
        <v>3</v>
      </c>
      <c r="D117" s="15"/>
      <c r="E117" s="15"/>
      <c r="F117" s="14"/>
      <c r="G117" s="32"/>
      <c r="H117" s="4"/>
      <c r="I117" s="4"/>
    </row>
    <row r="118" spans="1:9" ht="12" customHeight="1">
      <c r="A118" s="42"/>
      <c r="B118" s="42"/>
      <c r="C118" s="13" t="s">
        <v>7</v>
      </c>
      <c r="D118" s="15">
        <v>440390.45</v>
      </c>
      <c r="E118" s="15">
        <v>440390.45</v>
      </c>
      <c r="F118" s="34">
        <f>E118/D118*100</f>
        <v>100</v>
      </c>
      <c r="G118" s="32"/>
      <c r="H118" s="4"/>
      <c r="I118" s="4"/>
    </row>
    <row r="119" spans="1:9" ht="12" customHeight="1">
      <c r="A119" s="42"/>
      <c r="B119" s="42"/>
      <c r="C119" s="13" t="s">
        <v>4</v>
      </c>
      <c r="D119" s="15">
        <v>2733881.55</v>
      </c>
      <c r="E119" s="15">
        <v>2610034.18</v>
      </c>
      <c r="F119" s="34">
        <f>E119/D119*100</f>
        <v>95.46990724598146</v>
      </c>
      <c r="G119" s="32"/>
      <c r="H119" s="4"/>
      <c r="I119" s="4"/>
    </row>
    <row r="120" spans="1:9" ht="33" customHeight="1">
      <c r="A120" s="47"/>
      <c r="B120" s="47"/>
      <c r="C120" s="38" t="s">
        <v>9</v>
      </c>
      <c r="D120" s="15">
        <v>15778499.8</v>
      </c>
      <c r="E120" s="15">
        <v>15707535.55</v>
      </c>
      <c r="F120" s="34">
        <f>E120/D120*100</f>
        <v>99.55024716608357</v>
      </c>
      <c r="G120" s="32"/>
      <c r="H120" s="4"/>
      <c r="I120" s="4"/>
    </row>
    <row r="121" spans="1:9" ht="15.75" customHeight="1">
      <c r="A121" s="41" t="s">
        <v>5</v>
      </c>
      <c r="B121" s="41" t="s">
        <v>58</v>
      </c>
      <c r="C121" s="13" t="s">
        <v>2</v>
      </c>
      <c r="D121" s="14">
        <f>D123+D124+D125</f>
        <v>4185200</v>
      </c>
      <c r="E121" s="14">
        <f>E123+E124+E125</f>
        <v>4134730.65</v>
      </c>
      <c r="F121" s="34">
        <f>E121/D121*100</f>
        <v>98.79409944566568</v>
      </c>
      <c r="G121" s="32"/>
      <c r="H121" s="4"/>
      <c r="I121" s="4"/>
    </row>
    <row r="122" spans="1:9" ht="14.25" customHeight="1">
      <c r="A122" s="42"/>
      <c r="B122" s="42"/>
      <c r="C122" s="13" t="s">
        <v>3</v>
      </c>
      <c r="D122" s="15"/>
      <c r="E122" s="15"/>
      <c r="F122" s="14"/>
      <c r="G122" s="32"/>
      <c r="H122" s="4"/>
      <c r="I122" s="4"/>
    </row>
    <row r="123" spans="1:9" ht="18" customHeight="1">
      <c r="A123" s="42"/>
      <c r="B123" s="42"/>
      <c r="C123" s="13" t="s">
        <v>7</v>
      </c>
      <c r="D123" s="15"/>
      <c r="E123" s="15"/>
      <c r="F123" s="34"/>
      <c r="G123" s="15"/>
      <c r="H123" s="4"/>
      <c r="I123" s="4"/>
    </row>
    <row r="124" spans="1:9" ht="14.25" customHeight="1">
      <c r="A124" s="42"/>
      <c r="B124" s="42"/>
      <c r="C124" s="13" t="s">
        <v>4</v>
      </c>
      <c r="D124" s="15">
        <v>794300</v>
      </c>
      <c r="E124" s="15">
        <v>753666.5</v>
      </c>
      <c r="F124" s="34"/>
      <c r="G124" s="15"/>
      <c r="H124" s="4"/>
      <c r="I124" s="4"/>
    </row>
    <row r="125" spans="1:9" ht="16.5" customHeight="1">
      <c r="A125" s="47"/>
      <c r="B125" s="47"/>
      <c r="C125" s="38" t="s">
        <v>9</v>
      </c>
      <c r="D125" s="15">
        <v>3390900</v>
      </c>
      <c r="E125" s="15">
        <v>3381064.15</v>
      </c>
      <c r="F125" s="34">
        <f>E125/D125*100</f>
        <v>99.70993394084167</v>
      </c>
      <c r="G125" s="32"/>
      <c r="H125" s="4"/>
      <c r="I125" s="4"/>
    </row>
    <row r="126" spans="1:9" ht="12.75" customHeight="1">
      <c r="A126" s="28" t="s">
        <v>11</v>
      </c>
      <c r="B126" s="41" t="s">
        <v>59</v>
      </c>
      <c r="C126" s="13" t="s">
        <v>2</v>
      </c>
      <c r="D126" s="14">
        <f>D128+D129+D130</f>
        <v>253000</v>
      </c>
      <c r="E126" s="14">
        <f>E128+E129+E130</f>
        <v>231540.40000000002</v>
      </c>
      <c r="F126" s="34">
        <f>E126/D126*100</f>
        <v>91.51794466403163</v>
      </c>
      <c r="G126" s="32"/>
      <c r="H126" s="4"/>
      <c r="I126" s="4"/>
    </row>
    <row r="127" spans="1:9" ht="12.75" customHeight="1">
      <c r="A127" s="28"/>
      <c r="B127" s="42"/>
      <c r="C127" s="13" t="s">
        <v>3</v>
      </c>
      <c r="D127" s="15"/>
      <c r="E127" s="15"/>
      <c r="F127" s="14"/>
      <c r="G127" s="32"/>
      <c r="H127" s="4"/>
      <c r="I127" s="4"/>
    </row>
    <row r="128" spans="1:9" ht="12.75" customHeight="1">
      <c r="A128" s="28"/>
      <c r="B128" s="42"/>
      <c r="C128" s="13" t="s">
        <v>7</v>
      </c>
      <c r="D128" s="15"/>
      <c r="E128" s="15"/>
      <c r="F128" s="34"/>
      <c r="G128" s="32"/>
      <c r="H128" s="4"/>
      <c r="I128" s="4"/>
    </row>
    <row r="129" spans="1:9" ht="12.75" customHeight="1">
      <c r="A129" s="28"/>
      <c r="B129" s="42"/>
      <c r="C129" s="13" t="s">
        <v>4</v>
      </c>
      <c r="D129" s="15">
        <v>83000</v>
      </c>
      <c r="E129" s="15">
        <v>82088.8</v>
      </c>
      <c r="F129" s="34"/>
      <c r="G129" s="32"/>
      <c r="H129" s="4"/>
      <c r="I129" s="4"/>
    </row>
    <row r="130" spans="1:9" ht="12.75" customHeight="1">
      <c r="A130" s="28"/>
      <c r="B130" s="42"/>
      <c r="C130" s="38" t="s">
        <v>9</v>
      </c>
      <c r="D130" s="15">
        <v>170000</v>
      </c>
      <c r="E130" s="15">
        <v>149451.6</v>
      </c>
      <c r="F130" s="34">
        <f>E130/D130*100</f>
        <v>87.91270588235295</v>
      </c>
      <c r="G130" s="32"/>
      <c r="H130" s="4"/>
      <c r="I130" s="4"/>
    </row>
    <row r="131" spans="1:9" ht="12.75" customHeight="1">
      <c r="A131" s="28" t="s">
        <v>13</v>
      </c>
      <c r="B131" s="28" t="s">
        <v>60</v>
      </c>
      <c r="C131" s="13" t="s">
        <v>2</v>
      </c>
      <c r="D131" s="14">
        <f>D133+D134+D135</f>
        <v>2540832</v>
      </c>
      <c r="E131" s="14">
        <f>E133+E134+E135</f>
        <v>2540832</v>
      </c>
      <c r="F131" s="34">
        <f>E131/D131*100</f>
        <v>100</v>
      </c>
      <c r="G131" s="32"/>
      <c r="H131" s="4"/>
      <c r="I131" s="4"/>
    </row>
    <row r="132" spans="1:9" ht="12.75" customHeight="1">
      <c r="A132" s="28"/>
      <c r="B132" s="28"/>
      <c r="C132" s="13" t="s">
        <v>3</v>
      </c>
      <c r="D132" s="15"/>
      <c r="E132" s="15"/>
      <c r="F132" s="14"/>
      <c r="G132" s="32"/>
      <c r="H132" s="4"/>
      <c r="I132" s="4"/>
    </row>
    <row r="133" spans="1:9" ht="12.75" customHeight="1">
      <c r="A133" s="28"/>
      <c r="B133" s="28"/>
      <c r="C133" s="13" t="s">
        <v>7</v>
      </c>
      <c r="D133" s="15">
        <v>440390.45</v>
      </c>
      <c r="E133" s="15">
        <v>440390.45</v>
      </c>
      <c r="F133" s="34">
        <f>E133/D133*100</f>
        <v>100</v>
      </c>
      <c r="G133" s="32"/>
      <c r="H133" s="4"/>
      <c r="I133" s="4"/>
    </row>
    <row r="134" spans="1:9" ht="12.75" customHeight="1">
      <c r="A134" s="28"/>
      <c r="B134" s="28"/>
      <c r="C134" s="13" t="s">
        <v>4</v>
      </c>
      <c r="D134" s="15">
        <v>1097581.55</v>
      </c>
      <c r="E134" s="15">
        <v>1097581.55</v>
      </c>
      <c r="F134" s="34">
        <f>E134/D134*100</f>
        <v>100</v>
      </c>
      <c r="G134" s="32"/>
      <c r="H134" s="4"/>
      <c r="I134" s="4"/>
    </row>
    <row r="135" spans="1:9" ht="13.5" customHeight="1">
      <c r="A135" s="28"/>
      <c r="B135" s="28"/>
      <c r="C135" s="38" t="s">
        <v>9</v>
      </c>
      <c r="D135" s="15">
        <v>1002860</v>
      </c>
      <c r="E135" s="15">
        <v>1002860</v>
      </c>
      <c r="F135" s="34">
        <f>E135/D135*100</f>
        <v>100</v>
      </c>
      <c r="G135" s="32"/>
      <c r="H135" s="4"/>
      <c r="I135" s="4"/>
    </row>
    <row r="136" spans="1:9" ht="12.75" customHeight="1">
      <c r="A136" s="28" t="s">
        <v>21</v>
      </c>
      <c r="B136" s="28" t="s">
        <v>61</v>
      </c>
      <c r="C136" s="13" t="s">
        <v>2</v>
      </c>
      <c r="D136" s="14">
        <f>D138+D139+D140</f>
        <v>11848239.8</v>
      </c>
      <c r="E136" s="14">
        <f>E138+E139+E140</f>
        <v>11766007.13</v>
      </c>
      <c r="F136" s="34">
        <f>E136/D136*100</f>
        <v>99.305950323524</v>
      </c>
      <c r="G136" s="32"/>
      <c r="H136" s="4"/>
      <c r="I136" s="4"/>
    </row>
    <row r="137" spans="1:9" ht="12.75" customHeight="1">
      <c r="A137" s="28"/>
      <c r="B137" s="28"/>
      <c r="C137" s="13" t="s">
        <v>3</v>
      </c>
      <c r="D137" s="15"/>
      <c r="E137" s="15"/>
      <c r="F137" s="14"/>
      <c r="G137" s="32"/>
      <c r="H137" s="4"/>
      <c r="I137" s="4"/>
    </row>
    <row r="138" spans="1:9" ht="12.75" customHeight="1">
      <c r="A138" s="28"/>
      <c r="B138" s="28"/>
      <c r="C138" s="13" t="s">
        <v>7</v>
      </c>
      <c r="D138" s="15"/>
      <c r="E138" s="15"/>
      <c r="F138" s="34"/>
      <c r="G138" s="32"/>
      <c r="H138" s="4"/>
      <c r="I138" s="4"/>
    </row>
    <row r="139" spans="1:9" ht="12.75" customHeight="1">
      <c r="A139" s="28"/>
      <c r="B139" s="28"/>
      <c r="C139" s="13" t="s">
        <v>4</v>
      </c>
      <c r="D139" s="15">
        <v>709000</v>
      </c>
      <c r="E139" s="15">
        <v>626767.33</v>
      </c>
      <c r="F139" s="34">
        <f>E139/D139*100</f>
        <v>88.40159802538786</v>
      </c>
      <c r="G139" s="32"/>
      <c r="H139" s="4"/>
      <c r="I139" s="4"/>
    </row>
    <row r="140" spans="1:9" ht="12.75" customHeight="1">
      <c r="A140" s="28"/>
      <c r="B140" s="28"/>
      <c r="C140" s="38" t="s">
        <v>9</v>
      </c>
      <c r="D140" s="15">
        <v>11139239.8</v>
      </c>
      <c r="E140" s="15">
        <v>11139239.8</v>
      </c>
      <c r="F140" s="34">
        <f>E140/D140*100</f>
        <v>100</v>
      </c>
      <c r="G140" s="32"/>
      <c r="H140" s="4"/>
      <c r="I140" s="4"/>
    </row>
    <row r="141" spans="1:9" ht="12.75" customHeight="1">
      <c r="A141" s="28" t="s">
        <v>22</v>
      </c>
      <c r="B141" s="28" t="s">
        <v>62</v>
      </c>
      <c r="C141" s="13" t="s">
        <v>2</v>
      </c>
      <c r="D141" s="14">
        <f>D143+D144+D145</f>
        <v>125500</v>
      </c>
      <c r="E141" s="14">
        <f>E143+E144+E145</f>
        <v>84850</v>
      </c>
      <c r="F141" s="34">
        <f>E141/D141*100</f>
        <v>67.60956175298804</v>
      </c>
      <c r="G141" s="32"/>
      <c r="H141" s="4"/>
      <c r="I141" s="4"/>
    </row>
    <row r="142" spans="1:9" ht="12.75" customHeight="1">
      <c r="A142" s="28"/>
      <c r="B142" s="28"/>
      <c r="C142" s="13" t="s">
        <v>3</v>
      </c>
      <c r="D142" s="15"/>
      <c r="E142" s="15"/>
      <c r="F142" s="14"/>
      <c r="G142" s="32"/>
      <c r="H142" s="4"/>
      <c r="I142" s="4"/>
    </row>
    <row r="143" spans="1:9" ht="12.75" customHeight="1">
      <c r="A143" s="28"/>
      <c r="B143" s="28"/>
      <c r="C143" s="13" t="s">
        <v>7</v>
      </c>
      <c r="D143" s="15"/>
      <c r="E143" s="15"/>
      <c r="F143" s="34"/>
      <c r="G143" s="32"/>
      <c r="H143" s="4"/>
      <c r="I143" s="4"/>
    </row>
    <row r="144" spans="1:9" ht="12.75" customHeight="1">
      <c r="A144" s="28"/>
      <c r="B144" s="28"/>
      <c r="C144" s="13" t="s">
        <v>4</v>
      </c>
      <c r="D144" s="15">
        <v>50000</v>
      </c>
      <c r="E144" s="15">
        <v>49930</v>
      </c>
      <c r="F144" s="34">
        <f>E144/D144*100</f>
        <v>99.86</v>
      </c>
      <c r="G144" s="32"/>
      <c r="H144" s="4"/>
      <c r="I144" s="4"/>
    </row>
    <row r="145" spans="1:9" ht="15.75" customHeight="1">
      <c r="A145" s="28"/>
      <c r="B145" s="28"/>
      <c r="C145" s="38" t="s">
        <v>9</v>
      </c>
      <c r="D145" s="15">
        <v>75500</v>
      </c>
      <c r="E145" s="15">
        <v>34920</v>
      </c>
      <c r="F145" s="34">
        <f>E145/D145*100</f>
        <v>46.25165562913907</v>
      </c>
      <c r="G145" s="32"/>
      <c r="H145" s="4"/>
      <c r="I145" s="4"/>
    </row>
    <row r="146" spans="1:9" ht="12.75" customHeight="1">
      <c r="A146" s="33" t="s">
        <v>80</v>
      </c>
      <c r="B146" s="28" t="s">
        <v>23</v>
      </c>
      <c r="C146" s="13" t="s">
        <v>2</v>
      </c>
      <c r="D146" s="14">
        <f>D148+D149+D150</f>
        <v>29923910.75</v>
      </c>
      <c r="E146" s="14">
        <f>E148+E149+E150</f>
        <v>29852337.86</v>
      </c>
      <c r="F146" s="34">
        <f>E146/D146*100</f>
        <v>99.7608170583118</v>
      </c>
      <c r="G146" s="32"/>
      <c r="H146" s="8"/>
      <c r="I146" s="8"/>
    </row>
    <row r="147" spans="1:9" ht="12.75" customHeight="1">
      <c r="A147" s="33"/>
      <c r="B147" s="28"/>
      <c r="C147" s="13" t="s">
        <v>3</v>
      </c>
      <c r="D147" s="15"/>
      <c r="E147" s="15"/>
      <c r="F147" s="14"/>
      <c r="G147" s="32"/>
      <c r="H147" s="4"/>
      <c r="I147" s="4"/>
    </row>
    <row r="148" spans="1:9" ht="12.75" customHeight="1">
      <c r="A148" s="33"/>
      <c r="B148" s="28"/>
      <c r="C148" s="13" t="s">
        <v>7</v>
      </c>
      <c r="D148" s="15"/>
      <c r="E148" s="15"/>
      <c r="F148" s="34"/>
      <c r="G148" s="32"/>
      <c r="H148" s="4"/>
      <c r="I148" s="4"/>
    </row>
    <row r="149" spans="1:9" ht="12.75" customHeight="1">
      <c r="A149" s="33"/>
      <c r="B149" s="28"/>
      <c r="C149" s="13" t="s">
        <v>4</v>
      </c>
      <c r="D149" s="15">
        <v>11508600</v>
      </c>
      <c r="E149" s="15">
        <v>11445801.42</v>
      </c>
      <c r="F149" s="34">
        <f>E149/D149*100</f>
        <v>99.4543334549815</v>
      </c>
      <c r="G149" s="32"/>
      <c r="H149" s="4"/>
      <c r="I149" s="4"/>
    </row>
    <row r="150" spans="1:9" ht="12.75" customHeight="1">
      <c r="A150" s="33"/>
      <c r="B150" s="28"/>
      <c r="C150" s="38" t="s">
        <v>9</v>
      </c>
      <c r="D150" s="15">
        <v>18415310.75</v>
      </c>
      <c r="E150" s="15">
        <v>18406536.44</v>
      </c>
      <c r="F150" s="34">
        <f>E150/D150*100</f>
        <v>99.95235317981262</v>
      </c>
      <c r="G150" s="32"/>
      <c r="H150" s="4"/>
      <c r="I150" s="4"/>
    </row>
    <row r="151" spans="1:9" ht="16.5" customHeight="1">
      <c r="A151" s="28" t="s">
        <v>5</v>
      </c>
      <c r="B151" s="28" t="s">
        <v>52</v>
      </c>
      <c r="C151" s="13" t="s">
        <v>2</v>
      </c>
      <c r="D151" s="14">
        <f>D153+D154+D155</f>
        <v>29873910.75</v>
      </c>
      <c r="E151" s="14">
        <f>E153+E154+E155</f>
        <v>29810482.86</v>
      </c>
      <c r="F151" s="34">
        <f>E151/D151*100</f>
        <v>99.7876813299377</v>
      </c>
      <c r="G151" s="32"/>
      <c r="H151" s="4"/>
      <c r="I151" s="4"/>
    </row>
    <row r="152" spans="1:9" ht="11.25" customHeight="1">
      <c r="A152" s="28"/>
      <c r="B152" s="28"/>
      <c r="C152" s="13" t="s">
        <v>3</v>
      </c>
      <c r="D152" s="15"/>
      <c r="E152" s="15"/>
      <c r="F152" s="14"/>
      <c r="G152" s="32"/>
      <c r="H152" s="4"/>
      <c r="I152" s="4"/>
    </row>
    <row r="153" spans="1:9" ht="15" customHeight="1">
      <c r="A153" s="28"/>
      <c r="B153" s="28"/>
      <c r="C153" s="13" t="s">
        <v>7</v>
      </c>
      <c r="D153" s="15"/>
      <c r="E153" s="15"/>
      <c r="F153" s="34"/>
      <c r="G153" s="32"/>
      <c r="H153" s="4"/>
      <c r="I153" s="4"/>
    </row>
    <row r="154" spans="1:9" ht="15" customHeight="1">
      <c r="A154" s="28"/>
      <c r="B154" s="28"/>
      <c r="C154" s="13" t="s">
        <v>4</v>
      </c>
      <c r="D154" s="15">
        <v>11508600</v>
      </c>
      <c r="E154" s="15">
        <v>11445801.42</v>
      </c>
      <c r="F154" s="34">
        <f>E154/D154*100</f>
        <v>99.4543334549815</v>
      </c>
      <c r="G154" s="35"/>
      <c r="H154" s="4"/>
      <c r="I154" s="4"/>
    </row>
    <row r="155" spans="1:9" ht="18" customHeight="1">
      <c r="A155" s="28"/>
      <c r="B155" s="28"/>
      <c r="C155" s="38" t="s">
        <v>9</v>
      </c>
      <c r="D155" s="15">
        <v>18365310.75</v>
      </c>
      <c r="E155" s="15">
        <v>18364681.44</v>
      </c>
      <c r="F155" s="34">
        <f>E155/D155*100</f>
        <v>99.99657337679409</v>
      </c>
      <c r="G155" s="35"/>
      <c r="H155" s="4"/>
      <c r="I155" s="4"/>
    </row>
    <row r="156" spans="1:9" ht="16.5" customHeight="1">
      <c r="A156" s="33" t="s">
        <v>11</v>
      </c>
      <c r="B156" s="33" t="s">
        <v>53</v>
      </c>
      <c r="C156" s="13" t="s">
        <v>2</v>
      </c>
      <c r="D156" s="14">
        <f>D158+D159+D160</f>
        <v>50000</v>
      </c>
      <c r="E156" s="14">
        <f>E158+E159+E160</f>
        <v>41855</v>
      </c>
      <c r="F156" s="34">
        <f>E156/D156*100</f>
        <v>83.71</v>
      </c>
      <c r="G156" s="32"/>
      <c r="H156" s="4"/>
      <c r="I156" s="4"/>
    </row>
    <row r="157" spans="1:9" ht="12" customHeight="1">
      <c r="A157" s="33"/>
      <c r="B157" s="33"/>
      <c r="C157" s="13" t="s">
        <v>3</v>
      </c>
      <c r="D157" s="15"/>
      <c r="E157" s="15"/>
      <c r="F157" s="14"/>
      <c r="G157" s="32"/>
      <c r="H157" s="4"/>
      <c r="I157" s="4"/>
    </row>
    <row r="158" spans="1:9" ht="16.5" customHeight="1">
      <c r="A158" s="33"/>
      <c r="B158" s="33"/>
      <c r="C158" s="13" t="s">
        <v>7</v>
      </c>
      <c r="D158" s="15"/>
      <c r="E158" s="15"/>
      <c r="F158" s="34"/>
      <c r="G158" s="32"/>
      <c r="H158" s="4"/>
      <c r="I158" s="4"/>
    </row>
    <row r="159" spans="1:9" ht="15" customHeight="1">
      <c r="A159" s="33"/>
      <c r="B159" s="33"/>
      <c r="C159" s="13" t="s">
        <v>4</v>
      </c>
      <c r="D159" s="15">
        <v>0</v>
      </c>
      <c r="E159" s="15">
        <v>0</v>
      </c>
      <c r="F159" s="34">
        <v>0</v>
      </c>
      <c r="G159" s="32"/>
      <c r="H159" s="4"/>
      <c r="I159" s="4"/>
    </row>
    <row r="160" spans="1:9" ht="16.5" customHeight="1">
      <c r="A160" s="33"/>
      <c r="B160" s="33"/>
      <c r="C160" s="38" t="s">
        <v>9</v>
      </c>
      <c r="D160" s="15">
        <v>50000</v>
      </c>
      <c r="E160" s="15">
        <v>41855</v>
      </c>
      <c r="F160" s="34">
        <f>E160/D160*100</f>
        <v>83.71</v>
      </c>
      <c r="G160" s="32"/>
      <c r="H160" s="4"/>
      <c r="I160" s="4"/>
    </row>
    <row r="161" spans="1:9" ht="15.75" customHeight="1">
      <c r="A161" s="33" t="s">
        <v>81</v>
      </c>
      <c r="B161" s="33" t="s">
        <v>54</v>
      </c>
      <c r="C161" s="13" t="s">
        <v>2</v>
      </c>
      <c r="D161" s="14">
        <f>D163+D164+D165</f>
        <v>9195740</v>
      </c>
      <c r="E161" s="14">
        <f>E163+E164+E165</f>
        <v>9195740</v>
      </c>
      <c r="F161" s="34">
        <f>E161/D161*100</f>
        <v>100</v>
      </c>
      <c r="G161" s="32"/>
      <c r="H161" s="4"/>
      <c r="I161" s="4"/>
    </row>
    <row r="162" spans="1:9" ht="13.5" customHeight="1">
      <c r="A162" s="33"/>
      <c r="B162" s="33"/>
      <c r="C162" s="13" t="s">
        <v>3</v>
      </c>
      <c r="D162" s="15"/>
      <c r="E162" s="15"/>
      <c r="F162" s="14"/>
      <c r="G162" s="32"/>
      <c r="H162" s="4"/>
      <c r="I162" s="4"/>
    </row>
    <row r="163" spans="1:9" ht="16.5" customHeight="1">
      <c r="A163" s="33"/>
      <c r="B163" s="33"/>
      <c r="C163" s="13" t="s">
        <v>7</v>
      </c>
      <c r="D163" s="15"/>
      <c r="E163" s="15"/>
      <c r="F163" s="34"/>
      <c r="G163" s="32"/>
      <c r="H163" s="4"/>
      <c r="I163" s="4"/>
    </row>
    <row r="164" spans="1:9" ht="18" customHeight="1">
      <c r="A164" s="33"/>
      <c r="B164" s="33"/>
      <c r="C164" s="13" t="s">
        <v>4</v>
      </c>
      <c r="D164" s="15">
        <v>8722500</v>
      </c>
      <c r="E164" s="15">
        <v>8722500</v>
      </c>
      <c r="F164" s="34"/>
      <c r="G164" s="32"/>
      <c r="H164" s="4"/>
      <c r="I164" s="4"/>
    </row>
    <row r="165" spans="1:9" ht="21" customHeight="1">
      <c r="A165" s="33"/>
      <c r="B165" s="33"/>
      <c r="C165" s="38" t="s">
        <v>9</v>
      </c>
      <c r="D165" s="15">
        <v>473240</v>
      </c>
      <c r="E165" s="15">
        <v>473240</v>
      </c>
      <c r="F165" s="34">
        <f>E165/D165*100</f>
        <v>100</v>
      </c>
      <c r="G165" s="32"/>
      <c r="H165" s="4"/>
      <c r="I165" s="4"/>
    </row>
    <row r="166" spans="1:9" ht="21" customHeight="1">
      <c r="A166" s="33" t="s">
        <v>5</v>
      </c>
      <c r="B166" s="33" t="s">
        <v>55</v>
      </c>
      <c r="C166" s="13" t="s">
        <v>2</v>
      </c>
      <c r="D166" s="14">
        <f>D168+D169+D170</f>
        <v>9192740</v>
      </c>
      <c r="E166" s="14">
        <f>E168+E169+E170</f>
        <v>9192740</v>
      </c>
      <c r="F166" s="34">
        <f>E166/D166*100</f>
        <v>100</v>
      </c>
      <c r="G166" s="32"/>
      <c r="H166" s="4"/>
      <c r="I166" s="4"/>
    </row>
    <row r="167" spans="1:9" ht="16.5" customHeight="1">
      <c r="A167" s="33"/>
      <c r="B167" s="33"/>
      <c r="C167" s="13" t="s">
        <v>3</v>
      </c>
      <c r="D167" s="15"/>
      <c r="E167" s="15"/>
      <c r="F167" s="14"/>
      <c r="G167" s="32"/>
      <c r="H167" s="4"/>
      <c r="I167" s="4"/>
    </row>
    <row r="168" spans="1:9" ht="15.75" customHeight="1">
      <c r="A168" s="33"/>
      <c r="B168" s="33"/>
      <c r="C168" s="13" t="s">
        <v>7</v>
      </c>
      <c r="D168" s="15"/>
      <c r="E168" s="15"/>
      <c r="F168" s="34"/>
      <c r="G168" s="32"/>
      <c r="H168" s="4"/>
      <c r="I168" s="4"/>
    </row>
    <row r="169" spans="1:9" ht="18" customHeight="1">
      <c r="A169" s="33"/>
      <c r="B169" s="33"/>
      <c r="C169" s="13" t="s">
        <v>4</v>
      </c>
      <c r="D169" s="15">
        <v>8722500</v>
      </c>
      <c r="E169" s="15">
        <v>8722500</v>
      </c>
      <c r="F169" s="34"/>
      <c r="G169" s="32"/>
      <c r="H169" s="4"/>
      <c r="I169" s="4"/>
    </row>
    <row r="170" spans="1:9" ht="14.25" customHeight="1">
      <c r="A170" s="33"/>
      <c r="B170" s="33"/>
      <c r="C170" s="38" t="s">
        <v>9</v>
      </c>
      <c r="D170" s="15">
        <v>470240</v>
      </c>
      <c r="E170" s="15">
        <v>470240</v>
      </c>
      <c r="F170" s="34">
        <f>E170/D170*100</f>
        <v>100</v>
      </c>
      <c r="G170" s="32"/>
      <c r="H170" s="4"/>
      <c r="I170" s="4"/>
    </row>
    <row r="171" spans="1:9" ht="17.25" customHeight="1">
      <c r="A171" s="33" t="s">
        <v>11</v>
      </c>
      <c r="B171" s="28" t="s">
        <v>24</v>
      </c>
      <c r="C171" s="13" t="s">
        <v>2</v>
      </c>
      <c r="D171" s="14">
        <f>D173+D174+D175</f>
        <v>3000</v>
      </c>
      <c r="E171" s="14">
        <f>E173+E174+E175</f>
        <v>3000</v>
      </c>
      <c r="F171" s="34">
        <f>E171/D171*100</f>
        <v>100</v>
      </c>
      <c r="G171" s="32"/>
      <c r="H171" s="4"/>
      <c r="I171" s="4"/>
    </row>
    <row r="172" spans="1:9" ht="18.75" customHeight="1">
      <c r="A172" s="33"/>
      <c r="B172" s="28"/>
      <c r="C172" s="13" t="s">
        <v>3</v>
      </c>
      <c r="D172" s="15"/>
      <c r="E172" s="15"/>
      <c r="F172" s="14"/>
      <c r="G172" s="32"/>
      <c r="H172" s="4"/>
      <c r="I172" s="4"/>
    </row>
    <row r="173" spans="1:9" ht="15.75" customHeight="1">
      <c r="A173" s="33"/>
      <c r="B173" s="28"/>
      <c r="C173" s="13" t="s">
        <v>7</v>
      </c>
      <c r="D173" s="15"/>
      <c r="E173" s="15"/>
      <c r="F173" s="34"/>
      <c r="G173" s="32"/>
      <c r="H173" s="4"/>
      <c r="I173" s="4"/>
    </row>
    <row r="174" spans="1:9" ht="19.5" customHeight="1">
      <c r="A174" s="33"/>
      <c r="B174" s="28"/>
      <c r="C174" s="13" t="s">
        <v>4</v>
      </c>
      <c r="D174" s="15"/>
      <c r="E174" s="15"/>
      <c r="F174" s="34"/>
      <c r="G174" s="32"/>
      <c r="H174" s="4"/>
      <c r="I174" s="4"/>
    </row>
    <row r="175" spans="1:9" ht="18" customHeight="1">
      <c r="A175" s="33"/>
      <c r="B175" s="28"/>
      <c r="C175" s="38" t="s">
        <v>9</v>
      </c>
      <c r="D175" s="15">
        <v>3000</v>
      </c>
      <c r="E175" s="15">
        <v>3000</v>
      </c>
      <c r="F175" s="34">
        <f>E175/D175*100</f>
        <v>100</v>
      </c>
      <c r="G175" s="32"/>
      <c r="H175" s="4"/>
      <c r="I175" s="4"/>
    </row>
    <row r="176" spans="1:9" ht="13.5" customHeight="1">
      <c r="A176" s="33" t="s">
        <v>82</v>
      </c>
      <c r="B176" s="28" t="s">
        <v>56</v>
      </c>
      <c r="C176" s="13" t="s">
        <v>2</v>
      </c>
      <c r="D176" s="14">
        <f>D178+D179+D180</f>
        <v>94974470.76</v>
      </c>
      <c r="E176" s="14">
        <f>E178+E179+E180</f>
        <v>94973135.86</v>
      </c>
      <c r="F176" s="34">
        <f>E176/D176*100</f>
        <v>99.9985944643973</v>
      </c>
      <c r="G176" s="32"/>
      <c r="H176" s="8"/>
      <c r="I176" s="8"/>
    </row>
    <row r="177" spans="1:9" ht="11.25" customHeight="1">
      <c r="A177" s="33"/>
      <c r="B177" s="28"/>
      <c r="C177" s="13" t="s">
        <v>3</v>
      </c>
      <c r="D177" s="15"/>
      <c r="E177" s="15"/>
      <c r="F177" s="14"/>
      <c r="G177" s="32"/>
      <c r="H177" s="4"/>
      <c r="I177" s="4"/>
    </row>
    <row r="178" spans="1:9" ht="18.75" customHeight="1">
      <c r="A178" s="33"/>
      <c r="B178" s="28"/>
      <c r="C178" s="13" t="s">
        <v>7</v>
      </c>
      <c r="D178" s="15"/>
      <c r="E178" s="15"/>
      <c r="F178" s="34"/>
      <c r="G178" s="32"/>
      <c r="H178" s="4"/>
      <c r="I178" s="4"/>
    </row>
    <row r="179" spans="1:9" ht="18.75" customHeight="1">
      <c r="A179" s="33"/>
      <c r="B179" s="28"/>
      <c r="C179" s="13" t="s">
        <v>4</v>
      </c>
      <c r="D179" s="15">
        <v>0</v>
      </c>
      <c r="E179" s="15">
        <v>0</v>
      </c>
      <c r="F179" s="34">
        <v>0</v>
      </c>
      <c r="G179" s="32"/>
      <c r="H179" s="4"/>
      <c r="I179" s="4"/>
    </row>
    <row r="180" spans="1:9" ht="16.5" customHeight="1">
      <c r="A180" s="33"/>
      <c r="B180" s="28"/>
      <c r="C180" s="38" t="s">
        <v>9</v>
      </c>
      <c r="D180" s="15">
        <v>94974470.76</v>
      </c>
      <c r="E180" s="15">
        <v>94973135.86</v>
      </c>
      <c r="F180" s="34">
        <f>E180/D180*100</f>
        <v>99.9985944643973</v>
      </c>
      <c r="G180" s="32"/>
      <c r="H180" s="4"/>
      <c r="I180" s="4"/>
    </row>
    <row r="181" spans="1:9" ht="14.25" customHeight="1">
      <c r="A181" s="33" t="s">
        <v>5</v>
      </c>
      <c r="B181" s="28" t="s">
        <v>57</v>
      </c>
      <c r="C181" s="13" t="s">
        <v>2</v>
      </c>
      <c r="D181" s="14">
        <f>D183+D184+D185</f>
        <v>15990704.48</v>
      </c>
      <c r="E181" s="14">
        <f>E183+E184+E185</f>
        <v>15990704.48</v>
      </c>
      <c r="F181" s="34">
        <f>E181/D181*100</f>
        <v>100</v>
      </c>
      <c r="G181" s="32"/>
      <c r="H181" s="4"/>
      <c r="I181" s="4"/>
    </row>
    <row r="182" spans="1:9" ht="20.25" customHeight="1">
      <c r="A182" s="33"/>
      <c r="B182" s="28"/>
      <c r="C182" s="13" t="s">
        <v>3</v>
      </c>
      <c r="D182" s="15"/>
      <c r="E182" s="15"/>
      <c r="F182" s="14"/>
      <c r="G182" s="32"/>
      <c r="H182" s="4"/>
      <c r="I182" s="4"/>
    </row>
    <row r="183" spans="1:9" ht="15" customHeight="1">
      <c r="A183" s="33"/>
      <c r="B183" s="28"/>
      <c r="C183" s="13" t="s">
        <v>7</v>
      </c>
      <c r="D183" s="15"/>
      <c r="E183" s="15"/>
      <c r="F183" s="34"/>
      <c r="G183" s="32"/>
      <c r="H183" s="4"/>
      <c r="I183" s="4"/>
    </row>
    <row r="184" spans="1:9" ht="13.5" customHeight="1">
      <c r="A184" s="33"/>
      <c r="B184" s="28"/>
      <c r="C184" s="13" t="s">
        <v>4</v>
      </c>
      <c r="D184" s="15">
        <v>0</v>
      </c>
      <c r="E184" s="15">
        <v>0</v>
      </c>
      <c r="F184" s="34">
        <v>0</v>
      </c>
      <c r="G184" s="32"/>
      <c r="H184" s="4"/>
      <c r="I184" s="4"/>
    </row>
    <row r="185" spans="1:9" ht="16.5" customHeight="1">
      <c r="A185" s="33"/>
      <c r="B185" s="28"/>
      <c r="C185" s="38" t="s">
        <v>9</v>
      </c>
      <c r="D185" s="15">
        <v>15990704.48</v>
      </c>
      <c r="E185" s="15">
        <v>15990704.48</v>
      </c>
      <c r="F185" s="34">
        <f>E185/D185*100</f>
        <v>100</v>
      </c>
      <c r="G185" s="32"/>
      <c r="H185" s="4"/>
      <c r="I185" s="4"/>
    </row>
    <row r="186" spans="1:9" ht="16.5" customHeight="1">
      <c r="A186" s="33" t="s">
        <v>11</v>
      </c>
      <c r="B186" s="28" t="s">
        <v>25</v>
      </c>
      <c r="C186" s="13" t="s">
        <v>2</v>
      </c>
      <c r="D186" s="14">
        <f>D188+D189+D190</f>
        <v>78902432.28</v>
      </c>
      <c r="E186" s="14">
        <f>E188+E189+E190</f>
        <v>78902431.38</v>
      </c>
      <c r="F186" s="34">
        <f>E186/D186*100</f>
        <v>99.99999885935075</v>
      </c>
      <c r="G186" s="32"/>
      <c r="H186" s="4"/>
      <c r="I186" s="4"/>
    </row>
    <row r="187" spans="1:9" ht="18.75" customHeight="1">
      <c r="A187" s="33"/>
      <c r="B187" s="28"/>
      <c r="C187" s="13" t="s">
        <v>3</v>
      </c>
      <c r="D187" s="15"/>
      <c r="E187" s="15"/>
      <c r="F187" s="14"/>
      <c r="G187" s="32"/>
      <c r="H187" s="4"/>
      <c r="I187" s="4"/>
    </row>
    <row r="188" spans="1:9" ht="17.25" customHeight="1">
      <c r="A188" s="33"/>
      <c r="B188" s="28"/>
      <c r="C188" s="13" t="s">
        <v>7</v>
      </c>
      <c r="D188" s="15"/>
      <c r="E188" s="15"/>
      <c r="F188" s="34"/>
      <c r="G188" s="32"/>
      <c r="H188" s="4"/>
      <c r="I188" s="4"/>
    </row>
    <row r="189" spans="1:9" ht="15.75" customHeight="1">
      <c r="A189" s="33"/>
      <c r="B189" s="28"/>
      <c r="C189" s="13" t="s">
        <v>4</v>
      </c>
      <c r="D189" s="15"/>
      <c r="E189" s="15"/>
      <c r="F189" s="34"/>
      <c r="G189" s="32"/>
      <c r="H189" s="4"/>
      <c r="I189" s="4"/>
    </row>
    <row r="190" spans="1:9" ht="15.75" customHeight="1">
      <c r="A190" s="33"/>
      <c r="B190" s="28"/>
      <c r="C190" s="38" t="s">
        <v>9</v>
      </c>
      <c r="D190" s="15">
        <v>78902432.28</v>
      </c>
      <c r="E190" s="15">
        <v>78902431.38</v>
      </c>
      <c r="F190" s="34">
        <f>E190/D190*100</f>
        <v>99.99999885935075</v>
      </c>
      <c r="G190" s="32"/>
      <c r="H190" s="4"/>
      <c r="I190" s="4"/>
    </row>
    <row r="191" spans="1:9" ht="17.25" customHeight="1">
      <c r="A191" s="33" t="s">
        <v>13</v>
      </c>
      <c r="B191" s="28" t="s">
        <v>26</v>
      </c>
      <c r="C191" s="13" t="s">
        <v>2</v>
      </c>
      <c r="D191" s="14">
        <f>D193+D194+D195</f>
        <v>81334</v>
      </c>
      <c r="E191" s="14">
        <f>E193+E194+E195</f>
        <v>80000</v>
      </c>
      <c r="F191" s="34">
        <f>E191/D191*100</f>
        <v>98.35984950943025</v>
      </c>
      <c r="G191" s="32"/>
      <c r="H191" s="4"/>
      <c r="I191" s="4"/>
    </row>
    <row r="192" spans="1:9" ht="18.75" customHeight="1">
      <c r="A192" s="33"/>
      <c r="B192" s="28"/>
      <c r="C192" s="13" t="s">
        <v>3</v>
      </c>
      <c r="D192" s="15"/>
      <c r="E192" s="15"/>
      <c r="F192" s="14"/>
      <c r="G192" s="32"/>
      <c r="H192" s="4"/>
      <c r="I192" s="4"/>
    </row>
    <row r="193" spans="1:9" ht="20.25" customHeight="1">
      <c r="A193" s="33"/>
      <c r="B193" s="28"/>
      <c r="C193" s="13" t="s">
        <v>7</v>
      </c>
      <c r="D193" s="15"/>
      <c r="E193" s="15"/>
      <c r="F193" s="34"/>
      <c r="G193" s="32"/>
      <c r="H193" s="4"/>
      <c r="I193" s="4"/>
    </row>
    <row r="194" spans="1:9" ht="20.25" customHeight="1">
      <c r="A194" s="33"/>
      <c r="B194" s="28"/>
      <c r="C194" s="13" t="s">
        <v>4</v>
      </c>
      <c r="D194" s="15">
        <v>0</v>
      </c>
      <c r="E194" s="15">
        <v>0</v>
      </c>
      <c r="F194" s="34">
        <v>0</v>
      </c>
      <c r="G194" s="32"/>
      <c r="H194" s="4"/>
      <c r="I194" s="4"/>
    </row>
    <row r="195" spans="1:9" ht="22.5" customHeight="1">
      <c r="A195" s="33"/>
      <c r="B195" s="28"/>
      <c r="C195" s="38" t="s">
        <v>9</v>
      </c>
      <c r="D195" s="15">
        <v>81334</v>
      </c>
      <c r="E195" s="15">
        <v>80000</v>
      </c>
      <c r="F195" s="34">
        <f>E195/D195*100</f>
        <v>98.35984950943025</v>
      </c>
      <c r="G195" s="32"/>
      <c r="H195" s="4"/>
      <c r="I195" s="4"/>
    </row>
    <row r="196" spans="1:9" ht="1.5" customHeight="1" hidden="1">
      <c r="A196" s="29"/>
      <c r="B196" s="28"/>
      <c r="C196" s="17"/>
      <c r="D196" s="14"/>
      <c r="E196" s="14"/>
      <c r="F196" s="14"/>
      <c r="G196" s="32"/>
      <c r="H196" s="4"/>
      <c r="I196" s="4"/>
    </row>
    <row r="197" spans="1:9" ht="13.5" customHeight="1" hidden="1">
      <c r="A197" s="29"/>
      <c r="B197" s="28"/>
      <c r="C197" s="17"/>
      <c r="D197" s="15"/>
      <c r="E197" s="15"/>
      <c r="F197" s="14"/>
      <c r="G197" s="32"/>
      <c r="H197" s="4"/>
      <c r="I197" s="4"/>
    </row>
    <row r="198" spans="1:9" ht="11.25" customHeight="1" hidden="1">
      <c r="A198" s="29"/>
      <c r="B198" s="28"/>
      <c r="C198" s="17"/>
      <c r="D198" s="15"/>
      <c r="E198" s="15"/>
      <c r="F198" s="14"/>
      <c r="G198" s="32"/>
      <c r="H198" s="4"/>
      <c r="I198" s="4"/>
    </row>
    <row r="199" spans="1:9" ht="11.25" customHeight="1" hidden="1">
      <c r="A199" s="29"/>
      <c r="B199" s="28"/>
      <c r="C199" s="17"/>
      <c r="D199" s="15"/>
      <c r="E199" s="15"/>
      <c r="F199" s="14"/>
      <c r="G199" s="32"/>
      <c r="H199" s="4"/>
      <c r="I199" s="4"/>
    </row>
    <row r="200" spans="1:9" ht="11.25" customHeight="1" hidden="1">
      <c r="A200" s="29"/>
      <c r="B200" s="28"/>
      <c r="C200" s="18"/>
      <c r="D200" s="15"/>
      <c r="E200" s="15"/>
      <c r="F200" s="14"/>
      <c r="G200" s="32"/>
      <c r="H200" s="4"/>
      <c r="I200" s="4"/>
    </row>
    <row r="201" spans="1:9" ht="21.75" customHeight="1" hidden="1">
      <c r="A201" s="29"/>
      <c r="B201" s="28"/>
      <c r="C201" s="13"/>
      <c r="D201" s="15"/>
      <c r="E201" s="15"/>
      <c r="F201" s="14"/>
      <c r="G201" s="32"/>
      <c r="H201" s="4"/>
      <c r="I201" s="4"/>
    </row>
    <row r="202" spans="1:9" ht="21.75" customHeight="1">
      <c r="A202" s="33" t="s">
        <v>83</v>
      </c>
      <c r="B202" s="41" t="s">
        <v>63</v>
      </c>
      <c r="C202" s="13" t="s">
        <v>2</v>
      </c>
      <c r="D202" s="14">
        <f>D204+D205+D206</f>
        <v>19660169.2</v>
      </c>
      <c r="E202" s="14">
        <f>E204+E205+E206</f>
        <v>17000978.65</v>
      </c>
      <c r="F202" s="34">
        <f>E202/D202*100</f>
        <v>86.47422347718147</v>
      </c>
      <c r="G202" s="32"/>
      <c r="H202" s="8"/>
      <c r="I202" s="8"/>
    </row>
    <row r="203" spans="1:9" ht="21.75" customHeight="1">
      <c r="A203" s="33"/>
      <c r="B203" s="42"/>
      <c r="C203" s="13" t="s">
        <v>3</v>
      </c>
      <c r="D203" s="15"/>
      <c r="E203" s="15"/>
      <c r="F203" s="14"/>
      <c r="G203" s="32"/>
      <c r="H203" s="4"/>
      <c r="I203" s="4"/>
    </row>
    <row r="204" spans="1:9" ht="21.75" customHeight="1">
      <c r="A204" s="33"/>
      <c r="B204" s="42"/>
      <c r="C204" s="13" t="s">
        <v>7</v>
      </c>
      <c r="D204" s="15">
        <v>1914152.68</v>
      </c>
      <c r="E204" s="15">
        <v>1914152.68</v>
      </c>
      <c r="F204" s="34">
        <f>E204/D204*100</f>
        <v>100</v>
      </c>
      <c r="G204" s="32"/>
      <c r="H204" s="4"/>
      <c r="I204" s="4"/>
    </row>
    <row r="205" spans="1:9" ht="21.75" customHeight="1">
      <c r="A205" s="33"/>
      <c r="B205" s="42"/>
      <c r="C205" s="13" t="s">
        <v>4</v>
      </c>
      <c r="D205" s="15">
        <v>15811414.93</v>
      </c>
      <c r="E205" s="15">
        <v>13204340.02</v>
      </c>
      <c r="F205" s="34">
        <f>E205/D205*100</f>
        <v>83.51143827708025</v>
      </c>
      <c r="G205" s="32"/>
      <c r="H205" s="4"/>
      <c r="I205" s="4"/>
    </row>
    <row r="206" spans="1:9" ht="21.75" customHeight="1">
      <c r="A206" s="33"/>
      <c r="B206" s="47"/>
      <c r="C206" s="38" t="s">
        <v>9</v>
      </c>
      <c r="D206" s="15">
        <v>1934601.59</v>
      </c>
      <c r="E206" s="15">
        <v>1882485.95</v>
      </c>
      <c r="F206" s="34">
        <f>E206/D206*100</f>
        <v>97.30613061266014</v>
      </c>
      <c r="G206" s="32"/>
      <c r="H206" s="4"/>
      <c r="I206" s="4"/>
    </row>
    <row r="207" spans="1:9" ht="21.75" customHeight="1">
      <c r="A207" s="33" t="s">
        <v>5</v>
      </c>
      <c r="B207" s="41" t="s">
        <v>64</v>
      </c>
      <c r="C207" s="13" t="s">
        <v>2</v>
      </c>
      <c r="D207" s="14">
        <f>D209+D210+D211</f>
        <v>0</v>
      </c>
      <c r="E207" s="14">
        <f>E209+E210+E211</f>
        <v>0</v>
      </c>
      <c r="F207" s="34">
        <v>0</v>
      </c>
      <c r="G207" s="32"/>
      <c r="H207" s="4"/>
      <c r="I207" s="4"/>
    </row>
    <row r="208" spans="1:9" ht="15" customHeight="1">
      <c r="A208" s="33"/>
      <c r="B208" s="42"/>
      <c r="C208" s="13" t="s">
        <v>3</v>
      </c>
      <c r="D208" s="15"/>
      <c r="E208" s="15"/>
      <c r="F208" s="14"/>
      <c r="G208" s="32"/>
      <c r="H208" s="4"/>
      <c r="I208" s="4"/>
    </row>
    <row r="209" spans="1:9" ht="18" customHeight="1">
      <c r="A209" s="33"/>
      <c r="B209" s="42"/>
      <c r="C209" s="13" t="s">
        <v>7</v>
      </c>
      <c r="D209" s="15">
        <v>0</v>
      </c>
      <c r="E209" s="15">
        <v>0</v>
      </c>
      <c r="F209" s="34">
        <v>0</v>
      </c>
      <c r="G209" s="32"/>
      <c r="H209" s="4"/>
      <c r="I209" s="4"/>
    </row>
    <row r="210" spans="1:9" ht="21.75" customHeight="1">
      <c r="A210" s="33"/>
      <c r="B210" s="42"/>
      <c r="C210" s="13" t="s">
        <v>4</v>
      </c>
      <c r="D210" s="15">
        <v>0</v>
      </c>
      <c r="E210" s="15">
        <v>0</v>
      </c>
      <c r="F210" s="34">
        <v>0</v>
      </c>
      <c r="G210" s="32"/>
      <c r="H210" s="4"/>
      <c r="I210" s="4"/>
    </row>
    <row r="211" spans="1:9" ht="21.75" customHeight="1">
      <c r="A211" s="33"/>
      <c r="B211" s="47"/>
      <c r="C211" s="38" t="s">
        <v>9</v>
      </c>
      <c r="D211" s="15">
        <v>0</v>
      </c>
      <c r="E211" s="15">
        <v>0</v>
      </c>
      <c r="F211" s="34">
        <v>0</v>
      </c>
      <c r="G211" s="32"/>
      <c r="H211" s="4"/>
      <c r="I211" s="4"/>
    </row>
    <row r="212" spans="1:9" ht="17.25" customHeight="1">
      <c r="A212" s="33" t="s">
        <v>11</v>
      </c>
      <c r="B212" s="28" t="s">
        <v>65</v>
      </c>
      <c r="C212" s="13" t="s">
        <v>2</v>
      </c>
      <c r="D212" s="14">
        <f>D214+D215+D216</f>
        <v>0</v>
      </c>
      <c r="E212" s="14">
        <f>E214+E215+E216</f>
        <v>0</v>
      </c>
      <c r="F212" s="34">
        <v>0</v>
      </c>
      <c r="G212" s="32"/>
      <c r="H212" s="4"/>
      <c r="I212" s="4"/>
    </row>
    <row r="213" spans="1:9" ht="22.5" customHeight="1">
      <c r="A213" s="33"/>
      <c r="B213" s="28"/>
      <c r="C213" s="13" t="s">
        <v>3</v>
      </c>
      <c r="D213" s="15"/>
      <c r="E213" s="15"/>
      <c r="F213" s="14"/>
      <c r="G213" s="32"/>
      <c r="H213" s="4"/>
      <c r="I213" s="4"/>
    </row>
    <row r="214" spans="1:9" ht="15.75" customHeight="1">
      <c r="A214" s="33"/>
      <c r="B214" s="28"/>
      <c r="C214" s="13" t="s">
        <v>7</v>
      </c>
      <c r="D214" s="15">
        <v>0</v>
      </c>
      <c r="E214" s="15">
        <v>0</v>
      </c>
      <c r="F214" s="34">
        <v>0</v>
      </c>
      <c r="G214" s="32"/>
      <c r="H214" s="4"/>
      <c r="I214" s="4"/>
    </row>
    <row r="215" spans="1:9" ht="18" customHeight="1">
      <c r="A215" s="33"/>
      <c r="B215" s="28"/>
      <c r="C215" s="13" t="s">
        <v>4</v>
      </c>
      <c r="D215" s="15">
        <v>0</v>
      </c>
      <c r="E215" s="15">
        <v>0</v>
      </c>
      <c r="F215" s="34">
        <v>0</v>
      </c>
      <c r="G215" s="32"/>
      <c r="H215" s="4"/>
      <c r="I215" s="4"/>
    </row>
    <row r="216" spans="1:9" ht="18.75" customHeight="1">
      <c r="A216" s="33"/>
      <c r="B216" s="28"/>
      <c r="C216" s="38" t="s">
        <v>9</v>
      </c>
      <c r="D216" s="15">
        <v>0</v>
      </c>
      <c r="E216" s="15">
        <v>0</v>
      </c>
      <c r="F216" s="34">
        <v>0</v>
      </c>
      <c r="G216" s="32"/>
      <c r="H216" s="4"/>
      <c r="I216" s="4"/>
    </row>
    <row r="217" spans="1:9" ht="16.5" customHeight="1">
      <c r="A217" s="33" t="s">
        <v>13</v>
      </c>
      <c r="B217" s="33" t="s">
        <v>66</v>
      </c>
      <c r="C217" s="13" t="s">
        <v>2</v>
      </c>
      <c r="D217" s="14">
        <f>D219+D220+D221</f>
        <v>0</v>
      </c>
      <c r="E217" s="14">
        <f>E219+E220+E221</f>
        <v>0</v>
      </c>
      <c r="F217" s="34">
        <v>0</v>
      </c>
      <c r="G217" s="32"/>
      <c r="H217" s="4"/>
      <c r="I217" s="4"/>
    </row>
    <row r="218" spans="1:9" ht="18" customHeight="1">
      <c r="A218" s="33"/>
      <c r="B218" s="33"/>
      <c r="C218" s="13" t="s">
        <v>3</v>
      </c>
      <c r="D218" s="15"/>
      <c r="E218" s="15"/>
      <c r="F218" s="14"/>
      <c r="G218" s="32"/>
      <c r="H218" s="4"/>
      <c r="I218" s="4"/>
    </row>
    <row r="219" spans="1:9" ht="14.25" customHeight="1">
      <c r="A219" s="33"/>
      <c r="B219" s="33"/>
      <c r="C219" s="13" t="s">
        <v>7</v>
      </c>
      <c r="D219" s="15"/>
      <c r="E219" s="15"/>
      <c r="F219" s="34"/>
      <c r="G219" s="32"/>
      <c r="H219" s="4"/>
      <c r="I219" s="4"/>
    </row>
    <row r="220" spans="1:9" ht="15" customHeight="1">
      <c r="A220" s="33"/>
      <c r="B220" s="33"/>
      <c r="C220" s="13" t="s">
        <v>4</v>
      </c>
      <c r="D220" s="15"/>
      <c r="E220" s="15"/>
      <c r="F220" s="34"/>
      <c r="G220" s="32"/>
      <c r="H220" s="4"/>
      <c r="I220" s="4"/>
    </row>
    <row r="221" spans="1:9" ht="22.5" customHeight="1">
      <c r="A221" s="33"/>
      <c r="B221" s="33"/>
      <c r="C221" s="38" t="s">
        <v>9</v>
      </c>
      <c r="D221" s="15">
        <v>0</v>
      </c>
      <c r="E221" s="15">
        <v>0</v>
      </c>
      <c r="F221" s="48">
        <v>0</v>
      </c>
      <c r="G221" s="32"/>
      <c r="H221" s="4"/>
      <c r="I221" s="4"/>
    </row>
    <row r="222" spans="1:9" ht="14.25" customHeight="1">
      <c r="A222" s="33" t="s">
        <v>21</v>
      </c>
      <c r="B222" s="33" t="s">
        <v>67</v>
      </c>
      <c r="C222" s="13" t="s">
        <v>2</v>
      </c>
      <c r="D222" s="14">
        <f>D224+D225+D226</f>
        <v>1974425</v>
      </c>
      <c r="E222" s="14">
        <f>E224+E225+E226</f>
        <v>702625</v>
      </c>
      <c r="F222" s="34">
        <v>0</v>
      </c>
      <c r="G222" s="32"/>
      <c r="H222" s="4"/>
      <c r="I222" s="4"/>
    </row>
    <row r="223" spans="1:9" ht="18" customHeight="1">
      <c r="A223" s="33"/>
      <c r="B223" s="33"/>
      <c r="C223" s="13" t="s">
        <v>3</v>
      </c>
      <c r="D223" s="15"/>
      <c r="E223" s="15"/>
      <c r="F223" s="14"/>
      <c r="G223" s="32"/>
      <c r="H223" s="4"/>
      <c r="I223" s="4"/>
    </row>
    <row r="224" spans="1:9" ht="16.5" customHeight="1">
      <c r="A224" s="33"/>
      <c r="B224" s="33"/>
      <c r="C224" s="13" t="s">
        <v>7</v>
      </c>
      <c r="D224" s="15">
        <v>0</v>
      </c>
      <c r="E224" s="15">
        <v>0</v>
      </c>
      <c r="F224" s="34">
        <v>0</v>
      </c>
      <c r="G224" s="32"/>
      <c r="H224" s="4"/>
      <c r="I224" s="4"/>
    </row>
    <row r="225" spans="1:9" ht="16.5" customHeight="1">
      <c r="A225" s="33"/>
      <c r="B225" s="33"/>
      <c r="C225" s="13" t="s">
        <v>4</v>
      </c>
      <c r="D225" s="15">
        <v>1554100</v>
      </c>
      <c r="E225" s="15">
        <v>295020</v>
      </c>
      <c r="F225" s="34">
        <v>0</v>
      </c>
      <c r="G225" s="32"/>
      <c r="H225" s="4"/>
      <c r="I225" s="4"/>
    </row>
    <row r="226" spans="1:9" ht="15" customHeight="1">
      <c r="A226" s="33"/>
      <c r="B226" s="33"/>
      <c r="C226" s="38" t="s">
        <v>9</v>
      </c>
      <c r="D226" s="15">
        <v>420325</v>
      </c>
      <c r="E226" s="15">
        <v>407605</v>
      </c>
      <c r="F226" s="34">
        <v>0</v>
      </c>
      <c r="G226" s="32"/>
      <c r="H226" s="4"/>
      <c r="I226" s="4"/>
    </row>
    <row r="227" spans="1:9" ht="15" customHeight="1">
      <c r="A227" s="28" t="s">
        <v>22</v>
      </c>
      <c r="B227" s="28" t="s">
        <v>89</v>
      </c>
      <c r="C227" s="13" t="s">
        <v>2</v>
      </c>
      <c r="D227" s="14">
        <f>D229+D230+D231</f>
        <v>17131467.61</v>
      </c>
      <c r="E227" s="14">
        <f>E229+E230+E231</f>
        <v>15744077.059999999</v>
      </c>
      <c r="F227" s="34">
        <f>E227/D227*100</f>
        <v>91.90150790589504</v>
      </c>
      <c r="G227" s="32"/>
      <c r="H227" s="4"/>
      <c r="I227" s="4"/>
    </row>
    <row r="228" spans="1:9" ht="15" customHeight="1">
      <c r="A228" s="28"/>
      <c r="B228" s="28"/>
      <c r="C228" s="13" t="s">
        <v>3</v>
      </c>
      <c r="D228" s="15"/>
      <c r="E228" s="15"/>
      <c r="F228" s="14"/>
      <c r="G228" s="32"/>
      <c r="H228" s="4"/>
      <c r="I228" s="4"/>
    </row>
    <row r="229" spans="1:9" ht="15" customHeight="1">
      <c r="A229" s="28"/>
      <c r="B229" s="28"/>
      <c r="C229" s="13" t="s">
        <v>7</v>
      </c>
      <c r="D229" s="15">
        <v>1914152.68</v>
      </c>
      <c r="E229" s="15">
        <v>1914152.68</v>
      </c>
      <c r="F229" s="34">
        <v>0</v>
      </c>
      <c r="G229" s="32"/>
      <c r="H229" s="4"/>
      <c r="I229" s="4"/>
    </row>
    <row r="230" spans="1:9" ht="15" customHeight="1">
      <c r="A230" s="28"/>
      <c r="B230" s="28"/>
      <c r="C230" s="13" t="s">
        <v>4</v>
      </c>
      <c r="D230" s="15">
        <v>14257314.93</v>
      </c>
      <c r="E230" s="15">
        <v>12909320.02</v>
      </c>
      <c r="F230" s="34">
        <v>0</v>
      </c>
      <c r="G230" s="32"/>
      <c r="H230" s="4"/>
      <c r="I230" s="4"/>
    </row>
    <row r="231" spans="1:9" ht="15" customHeight="1">
      <c r="A231" s="28"/>
      <c r="B231" s="28"/>
      <c r="C231" s="38" t="s">
        <v>9</v>
      </c>
      <c r="D231" s="15">
        <v>960000</v>
      </c>
      <c r="E231" s="15">
        <v>920604.36</v>
      </c>
      <c r="F231" s="34">
        <f>E231/D231*100</f>
        <v>95.8962875</v>
      </c>
      <c r="G231" s="32"/>
      <c r="H231" s="4"/>
      <c r="I231" s="4"/>
    </row>
    <row r="232" spans="1:9" ht="19.5" customHeight="1">
      <c r="A232" s="28" t="s">
        <v>22</v>
      </c>
      <c r="B232" s="28" t="s">
        <v>90</v>
      </c>
      <c r="C232" s="13" t="s">
        <v>2</v>
      </c>
      <c r="D232" s="14">
        <f>D234+D235+D236</f>
        <v>554276.59</v>
      </c>
      <c r="E232" s="14">
        <f>E234+E235+E236</f>
        <v>544276.59</v>
      </c>
      <c r="F232" s="34">
        <f>E232/D232*100</f>
        <v>98.19584658987672</v>
      </c>
      <c r="G232" s="32"/>
      <c r="H232" s="4"/>
      <c r="I232" s="4"/>
    </row>
    <row r="233" spans="1:9" ht="14.25" customHeight="1">
      <c r="A233" s="28"/>
      <c r="B233" s="28"/>
      <c r="C233" s="13" t="s">
        <v>3</v>
      </c>
      <c r="D233" s="15"/>
      <c r="E233" s="15"/>
      <c r="F233" s="14"/>
      <c r="G233" s="32"/>
      <c r="H233" s="4"/>
      <c r="I233" s="4"/>
    </row>
    <row r="234" spans="1:9" ht="24" customHeight="1">
      <c r="A234" s="28"/>
      <c r="B234" s="28"/>
      <c r="C234" s="13" t="s">
        <v>7</v>
      </c>
      <c r="D234" s="15">
        <v>0</v>
      </c>
      <c r="E234" s="15">
        <v>0</v>
      </c>
      <c r="F234" s="34">
        <v>0</v>
      </c>
      <c r="G234" s="32"/>
      <c r="H234" s="4"/>
      <c r="I234" s="4"/>
    </row>
    <row r="235" spans="1:9" ht="19.5" customHeight="1">
      <c r="A235" s="28"/>
      <c r="B235" s="28"/>
      <c r="C235" s="13" t="s">
        <v>4</v>
      </c>
      <c r="D235" s="15">
        <v>0</v>
      </c>
      <c r="E235" s="15">
        <v>0</v>
      </c>
      <c r="F235" s="34">
        <v>0</v>
      </c>
      <c r="G235" s="32"/>
      <c r="H235" s="4"/>
      <c r="I235" s="4"/>
    </row>
    <row r="236" spans="1:9" ht="18.75" customHeight="1">
      <c r="A236" s="28"/>
      <c r="B236" s="28"/>
      <c r="C236" s="38" t="s">
        <v>9</v>
      </c>
      <c r="D236" s="15">
        <v>554276.59</v>
      </c>
      <c r="E236" s="15">
        <v>544276.59</v>
      </c>
      <c r="F236" s="34">
        <f>E236/D236*100</f>
        <v>98.19584658987672</v>
      </c>
      <c r="G236" s="32"/>
      <c r="H236" s="4"/>
      <c r="I236" s="4"/>
    </row>
    <row r="237" spans="1:9" ht="14.25" customHeight="1">
      <c r="A237" s="28" t="s">
        <v>84</v>
      </c>
      <c r="B237" s="28" t="s">
        <v>68</v>
      </c>
      <c r="C237" s="13" t="s">
        <v>2</v>
      </c>
      <c r="D237" s="14">
        <f>D239+D240+D241+D242</f>
        <v>207812455.47</v>
      </c>
      <c r="E237" s="14">
        <f>E239+E240+E241+E242</f>
        <v>206974400.31000003</v>
      </c>
      <c r="F237" s="34">
        <f>E237/D237*100</f>
        <v>99.59672525012778</v>
      </c>
      <c r="G237" s="32"/>
      <c r="H237" s="8"/>
      <c r="I237" s="8"/>
    </row>
    <row r="238" spans="1:9" ht="15.75" customHeight="1">
      <c r="A238" s="28"/>
      <c r="B238" s="28"/>
      <c r="C238" s="13" t="s">
        <v>3</v>
      </c>
      <c r="D238" s="15"/>
      <c r="E238" s="15"/>
      <c r="F238" s="14"/>
      <c r="G238" s="32"/>
      <c r="H238" s="4"/>
      <c r="I238" s="4"/>
    </row>
    <row r="239" spans="1:9" ht="28.5" customHeight="1">
      <c r="A239" s="28"/>
      <c r="B239" s="28"/>
      <c r="C239" s="13" t="s">
        <v>7</v>
      </c>
      <c r="D239" s="15">
        <v>6598262.75</v>
      </c>
      <c r="E239" s="15">
        <v>6331587.61</v>
      </c>
      <c r="F239" s="34">
        <f>E239/D239*100</f>
        <v>95.95840374801686</v>
      </c>
      <c r="G239" s="32"/>
      <c r="H239" s="4"/>
      <c r="I239" s="4"/>
    </row>
    <row r="240" spans="1:9" ht="25.5" customHeight="1">
      <c r="A240" s="28"/>
      <c r="B240" s="28"/>
      <c r="C240" s="13" t="s">
        <v>4</v>
      </c>
      <c r="D240" s="15">
        <v>87518393.59</v>
      </c>
      <c r="E240" s="15">
        <v>87518387.26</v>
      </c>
      <c r="F240" s="34">
        <f>E240/D240*100</f>
        <v>99.9999927672347</v>
      </c>
      <c r="G240" s="32"/>
      <c r="H240" s="4"/>
      <c r="I240" s="4"/>
    </row>
    <row r="241" spans="1:9" ht="23.25" customHeight="1">
      <c r="A241" s="28"/>
      <c r="B241" s="28"/>
      <c r="C241" s="38" t="s">
        <v>9</v>
      </c>
      <c r="D241" s="15">
        <v>112886938.17</v>
      </c>
      <c r="E241" s="15">
        <v>112315564.48</v>
      </c>
      <c r="F241" s="34">
        <f>E241/D241*100</f>
        <v>99.4938531425668</v>
      </c>
      <c r="G241" s="32"/>
      <c r="H241" s="4"/>
      <c r="I241" s="4"/>
    </row>
    <row r="242" spans="1:9" ht="21" customHeight="1">
      <c r="A242" s="28"/>
      <c r="B242" s="28"/>
      <c r="C242" s="23" t="s">
        <v>70</v>
      </c>
      <c r="D242" s="14">
        <v>808860.96</v>
      </c>
      <c r="E242" s="14">
        <v>808860.96</v>
      </c>
      <c r="F242" s="14">
        <f>E242/D242*100</f>
        <v>100</v>
      </c>
      <c r="G242" s="32"/>
      <c r="H242" s="4"/>
      <c r="I242" s="4"/>
    </row>
    <row r="243" spans="1:9" ht="17.25" customHeight="1">
      <c r="A243" s="33" t="s">
        <v>5</v>
      </c>
      <c r="B243" s="33" t="s">
        <v>28</v>
      </c>
      <c r="C243" s="13" t="s">
        <v>2</v>
      </c>
      <c r="D243" s="14">
        <f>D245+D246+D247</f>
        <v>185077121.34</v>
      </c>
      <c r="E243" s="14">
        <f>E245+E246+E247</f>
        <v>184810439.87</v>
      </c>
      <c r="F243" s="34">
        <f>E243/D243*100</f>
        <v>99.85590792202235</v>
      </c>
      <c r="G243" s="32"/>
      <c r="H243" s="4"/>
      <c r="I243" s="4"/>
    </row>
    <row r="244" spans="1:9" ht="16.5" customHeight="1">
      <c r="A244" s="33"/>
      <c r="B244" s="33"/>
      <c r="C244" s="13" t="s">
        <v>3</v>
      </c>
      <c r="D244" s="15"/>
      <c r="E244" s="15"/>
      <c r="F244" s="14"/>
      <c r="G244" s="32"/>
      <c r="H244" s="4"/>
      <c r="I244" s="4"/>
    </row>
    <row r="245" spans="1:9" ht="17.25" customHeight="1">
      <c r="A245" s="33"/>
      <c r="B245" s="33"/>
      <c r="C245" s="13" t="s">
        <v>7</v>
      </c>
      <c r="D245" s="15">
        <v>6598262.75</v>
      </c>
      <c r="E245" s="15">
        <v>6331587.61</v>
      </c>
      <c r="F245" s="34">
        <f>E245/D245*100</f>
        <v>95.95840374801686</v>
      </c>
      <c r="G245" s="32"/>
      <c r="H245" s="4"/>
      <c r="I245" s="4"/>
    </row>
    <row r="246" spans="1:9" ht="15" customHeight="1">
      <c r="A246" s="33"/>
      <c r="B246" s="33"/>
      <c r="C246" s="13" t="s">
        <v>4</v>
      </c>
      <c r="D246" s="15">
        <v>86963418.59</v>
      </c>
      <c r="E246" s="15">
        <v>86963412.26</v>
      </c>
      <c r="F246" s="34">
        <f>E246/D246*100</f>
        <v>99.99999272107732</v>
      </c>
      <c r="G246" s="32"/>
      <c r="H246" s="4"/>
      <c r="I246" s="4"/>
    </row>
    <row r="247" spans="1:9" ht="14.25" customHeight="1">
      <c r="A247" s="33"/>
      <c r="B247" s="33"/>
      <c r="C247" s="38" t="s">
        <v>9</v>
      </c>
      <c r="D247" s="15">
        <v>91515440</v>
      </c>
      <c r="E247" s="15">
        <v>91515440</v>
      </c>
      <c r="F247" s="34">
        <f>E247/D247*100</f>
        <v>100</v>
      </c>
      <c r="G247" s="32"/>
      <c r="H247" s="4"/>
      <c r="I247" s="4"/>
    </row>
    <row r="248" spans="1:9" ht="14.25" customHeight="1">
      <c r="A248" s="33" t="s">
        <v>11</v>
      </c>
      <c r="B248" s="33" t="s">
        <v>69</v>
      </c>
      <c r="C248" s="13" t="s">
        <v>2</v>
      </c>
      <c r="D248" s="14">
        <f>D250+D251+D253+D252</f>
        <v>22735334.130000003</v>
      </c>
      <c r="E248" s="14">
        <f>E250+E251+E253+E252</f>
        <v>22163960.44</v>
      </c>
      <c r="F248" s="34">
        <f>E248/D248*100</f>
        <v>97.4868471836266</v>
      </c>
      <c r="G248" s="32"/>
      <c r="H248" s="4"/>
      <c r="I248" s="4"/>
    </row>
    <row r="249" spans="1:9" ht="14.25" customHeight="1">
      <c r="A249" s="33"/>
      <c r="B249" s="33"/>
      <c r="C249" s="13" t="s">
        <v>3</v>
      </c>
      <c r="D249" s="15"/>
      <c r="E249" s="15"/>
      <c r="F249" s="14"/>
      <c r="G249" s="32"/>
      <c r="H249" s="4"/>
      <c r="I249" s="4"/>
    </row>
    <row r="250" spans="1:9" ht="14.25" customHeight="1">
      <c r="A250" s="33"/>
      <c r="B250" s="33"/>
      <c r="C250" s="13" t="s">
        <v>7</v>
      </c>
      <c r="D250" s="15">
        <v>0</v>
      </c>
      <c r="E250" s="15">
        <v>0</v>
      </c>
      <c r="F250" s="34">
        <v>0</v>
      </c>
      <c r="G250" s="32"/>
      <c r="H250" s="4"/>
      <c r="I250" s="4"/>
    </row>
    <row r="251" spans="1:9" ht="19.5" customHeight="1">
      <c r="A251" s="33"/>
      <c r="B251" s="33"/>
      <c r="C251" s="13" t="s">
        <v>4</v>
      </c>
      <c r="D251" s="15">
        <v>554975</v>
      </c>
      <c r="E251" s="15">
        <v>554975</v>
      </c>
      <c r="F251" s="34">
        <f>E251/D251*100</f>
        <v>100</v>
      </c>
      <c r="G251" s="32"/>
      <c r="H251" s="4"/>
      <c r="I251" s="4"/>
    </row>
    <row r="252" spans="1:9" ht="19.5" customHeight="1">
      <c r="A252" s="33"/>
      <c r="B252" s="33"/>
      <c r="C252" s="38" t="s">
        <v>9</v>
      </c>
      <c r="D252" s="15">
        <v>21371498.17</v>
      </c>
      <c r="E252" s="15">
        <v>20800124.48</v>
      </c>
      <c r="F252" s="34">
        <f>E252/D252*100</f>
        <v>97.32646871335365</v>
      </c>
      <c r="G252" s="32"/>
      <c r="H252" s="4"/>
      <c r="I252" s="4"/>
    </row>
    <row r="253" spans="1:9" ht="16.5" customHeight="1">
      <c r="A253" s="33"/>
      <c r="B253" s="33"/>
      <c r="C253" s="23" t="s">
        <v>70</v>
      </c>
      <c r="D253" s="15">
        <v>808860.96</v>
      </c>
      <c r="E253" s="15">
        <v>808860.96</v>
      </c>
      <c r="F253" s="34">
        <f>E253/D253*100</f>
        <v>100</v>
      </c>
      <c r="G253" s="32"/>
      <c r="H253" s="4"/>
      <c r="I253" s="4"/>
    </row>
    <row r="254" spans="1:9" ht="15.75" customHeight="1">
      <c r="A254" s="49" t="s">
        <v>85</v>
      </c>
      <c r="B254" s="49" t="s">
        <v>71</v>
      </c>
      <c r="C254" s="13" t="s">
        <v>2</v>
      </c>
      <c r="D254" s="14">
        <f>D257+D258</f>
        <v>2216051.34</v>
      </c>
      <c r="E254" s="14">
        <f>E257+E258</f>
        <v>2131699.67</v>
      </c>
      <c r="F254" s="34">
        <f>E254/D254*100</f>
        <v>96.19360488281828</v>
      </c>
      <c r="G254" s="32"/>
      <c r="H254" s="8"/>
      <c r="I254" s="8"/>
    </row>
    <row r="255" spans="1:9" ht="19.5" customHeight="1">
      <c r="A255" s="50"/>
      <c r="B255" s="50"/>
      <c r="C255" s="13" t="s">
        <v>3</v>
      </c>
      <c r="D255" s="15"/>
      <c r="E255" s="15"/>
      <c r="F255" s="14"/>
      <c r="G255" s="32"/>
      <c r="H255" s="4"/>
      <c r="I255" s="4"/>
    </row>
    <row r="256" spans="1:9" ht="14.25" customHeight="1">
      <c r="A256" s="50"/>
      <c r="B256" s="50"/>
      <c r="C256" s="13" t="s">
        <v>7</v>
      </c>
      <c r="D256" s="15"/>
      <c r="E256" s="15"/>
      <c r="F256" s="34">
        <v>0</v>
      </c>
      <c r="G256" s="32"/>
      <c r="H256" s="4"/>
      <c r="I256" s="4"/>
    </row>
    <row r="257" spans="1:9" ht="15" customHeight="1">
      <c r="A257" s="50"/>
      <c r="B257" s="50"/>
      <c r="C257" s="13" t="s">
        <v>4</v>
      </c>
      <c r="D257" s="15">
        <v>2113086</v>
      </c>
      <c r="E257" s="15">
        <v>2028734.33</v>
      </c>
      <c r="F257" s="34">
        <f>E257/D257*100</f>
        <v>96.00812886934087</v>
      </c>
      <c r="G257" s="32"/>
      <c r="H257" s="4"/>
      <c r="I257" s="4"/>
    </row>
    <row r="258" spans="1:9" ht="20.25" customHeight="1">
      <c r="A258" s="50"/>
      <c r="B258" s="50"/>
      <c r="C258" s="38" t="s">
        <v>9</v>
      </c>
      <c r="D258" s="15">
        <v>102965.34</v>
      </c>
      <c r="E258" s="15">
        <v>102965.34</v>
      </c>
      <c r="F258" s="34">
        <f>E258/D258*100</f>
        <v>100</v>
      </c>
      <c r="G258" s="32"/>
      <c r="H258" s="4"/>
      <c r="I258" s="4"/>
    </row>
    <row r="259" spans="1:9" ht="13.5" customHeight="1">
      <c r="A259" s="33" t="s">
        <v>5</v>
      </c>
      <c r="B259" s="33" t="s">
        <v>18</v>
      </c>
      <c r="C259" s="13" t="s">
        <v>2</v>
      </c>
      <c r="D259" s="14">
        <v>10000</v>
      </c>
      <c r="E259" s="14">
        <v>10000</v>
      </c>
      <c r="F259" s="34">
        <f>E259/D259*100</f>
        <v>100</v>
      </c>
      <c r="G259" s="32"/>
      <c r="H259" s="4"/>
      <c r="I259" s="4"/>
    </row>
    <row r="260" spans="1:9" ht="15.75" customHeight="1">
      <c r="A260" s="33"/>
      <c r="B260" s="33"/>
      <c r="C260" s="13" t="s">
        <v>3</v>
      </c>
      <c r="D260" s="15"/>
      <c r="E260" s="15"/>
      <c r="F260" s="14"/>
      <c r="G260" s="32"/>
      <c r="H260" s="4"/>
      <c r="I260" s="4"/>
    </row>
    <row r="261" spans="1:9" ht="12.75" customHeight="1">
      <c r="A261" s="33"/>
      <c r="B261" s="33"/>
      <c r="C261" s="13" t="s">
        <v>7</v>
      </c>
      <c r="D261" s="15"/>
      <c r="E261" s="15"/>
      <c r="F261" s="34">
        <v>0</v>
      </c>
      <c r="G261" s="32"/>
      <c r="H261" s="4"/>
      <c r="I261" s="4"/>
    </row>
    <row r="262" spans="1:9" ht="15" customHeight="1">
      <c r="A262" s="33"/>
      <c r="B262" s="33"/>
      <c r="C262" s="13" t="s">
        <v>4</v>
      </c>
      <c r="D262" s="15">
        <v>0</v>
      </c>
      <c r="E262" s="15">
        <v>0</v>
      </c>
      <c r="F262" s="34">
        <v>0</v>
      </c>
      <c r="G262" s="32"/>
      <c r="H262" s="4"/>
      <c r="I262" s="4"/>
    </row>
    <row r="263" spans="1:9" ht="20.25" customHeight="1">
      <c r="A263" s="33"/>
      <c r="B263" s="33"/>
      <c r="C263" s="38" t="s">
        <v>9</v>
      </c>
      <c r="D263" s="15">
        <v>10000</v>
      </c>
      <c r="E263" s="15">
        <v>10000</v>
      </c>
      <c r="F263" s="34">
        <f>E263/D263*100</f>
        <v>100</v>
      </c>
      <c r="G263" s="32"/>
      <c r="H263" s="4"/>
      <c r="I263" s="4"/>
    </row>
    <row r="264" spans="1:9" ht="14.25" customHeight="1">
      <c r="A264" s="33" t="s">
        <v>11</v>
      </c>
      <c r="B264" s="33" t="s">
        <v>19</v>
      </c>
      <c r="C264" s="13" t="s">
        <v>2</v>
      </c>
      <c r="D264" s="15">
        <f>D268</f>
        <v>92965.34</v>
      </c>
      <c r="E264" s="15">
        <f>E268</f>
        <v>92965.34</v>
      </c>
      <c r="F264" s="34">
        <f>E264/D264*100</f>
        <v>100</v>
      </c>
      <c r="G264" s="32"/>
      <c r="H264" s="4"/>
      <c r="I264" s="4"/>
    </row>
    <row r="265" spans="1:9" ht="16.5" customHeight="1">
      <c r="A265" s="33"/>
      <c r="B265" s="33"/>
      <c r="C265" s="13" t="s">
        <v>3</v>
      </c>
      <c r="D265" s="15"/>
      <c r="E265" s="15"/>
      <c r="F265" s="14"/>
      <c r="G265" s="32"/>
      <c r="H265" s="4"/>
      <c r="I265" s="4"/>
    </row>
    <row r="266" spans="1:9" ht="15.75" customHeight="1">
      <c r="A266" s="33"/>
      <c r="B266" s="33"/>
      <c r="C266" s="13" t="s">
        <v>7</v>
      </c>
      <c r="D266" s="15"/>
      <c r="E266" s="15"/>
      <c r="F266" s="34">
        <v>0</v>
      </c>
      <c r="G266" s="32"/>
      <c r="H266" s="4"/>
      <c r="I266" s="4"/>
    </row>
    <row r="267" spans="1:9" ht="15.75" customHeight="1">
      <c r="A267" s="33"/>
      <c r="B267" s="33"/>
      <c r="C267" s="13" t="s">
        <v>4</v>
      </c>
      <c r="D267" s="15"/>
      <c r="E267" s="15"/>
      <c r="F267" s="34">
        <v>0</v>
      </c>
      <c r="G267" s="32"/>
      <c r="H267" s="4"/>
      <c r="I267" s="4"/>
    </row>
    <row r="268" spans="1:9" ht="18.75" customHeight="1">
      <c r="A268" s="33"/>
      <c r="B268" s="33"/>
      <c r="C268" s="38" t="s">
        <v>9</v>
      </c>
      <c r="D268" s="15">
        <v>92965.34</v>
      </c>
      <c r="E268" s="15">
        <v>92965.34</v>
      </c>
      <c r="F268" s="34">
        <f>E268/D268*100</f>
        <v>100</v>
      </c>
      <c r="G268" s="32"/>
      <c r="H268" s="4"/>
      <c r="I268" s="4"/>
    </row>
    <row r="269" spans="1:9" ht="13.5" customHeight="1">
      <c r="A269" s="33" t="s">
        <v>13</v>
      </c>
      <c r="B269" s="33" t="s">
        <v>20</v>
      </c>
      <c r="C269" s="13" t="s">
        <v>2</v>
      </c>
      <c r="D269" s="15">
        <f>D272</f>
        <v>2113086</v>
      </c>
      <c r="E269" s="15">
        <f>E272</f>
        <v>2028734.33</v>
      </c>
      <c r="F269" s="34">
        <f>E269/D269*100</f>
        <v>96.00812886934087</v>
      </c>
      <c r="G269" s="32"/>
      <c r="H269" s="4"/>
      <c r="I269" s="4"/>
    </row>
    <row r="270" spans="1:9" ht="18" customHeight="1">
      <c r="A270" s="33"/>
      <c r="B270" s="33"/>
      <c r="C270" s="13" t="s">
        <v>3</v>
      </c>
      <c r="D270" s="15"/>
      <c r="E270" s="15"/>
      <c r="F270" s="14"/>
      <c r="G270" s="32"/>
      <c r="H270" s="4"/>
      <c r="I270" s="4"/>
    </row>
    <row r="271" spans="1:9" ht="13.5" customHeight="1">
      <c r="A271" s="33"/>
      <c r="B271" s="33"/>
      <c r="C271" s="13" t="s">
        <v>7</v>
      </c>
      <c r="D271" s="34">
        <v>0</v>
      </c>
      <c r="E271" s="34">
        <v>0</v>
      </c>
      <c r="F271" s="34">
        <v>0</v>
      </c>
      <c r="G271" s="32"/>
      <c r="H271" s="4"/>
      <c r="I271" s="4"/>
    </row>
    <row r="272" spans="1:9" ht="18.75" customHeight="1">
      <c r="A272" s="33"/>
      <c r="B272" s="33"/>
      <c r="C272" s="13" t="s">
        <v>4</v>
      </c>
      <c r="D272" s="15">
        <v>2113086</v>
      </c>
      <c r="E272" s="15">
        <v>2028734.33</v>
      </c>
      <c r="F272" s="34">
        <f>E272/D272*100</f>
        <v>96.00812886934087</v>
      </c>
      <c r="G272" s="32"/>
      <c r="H272" s="4"/>
      <c r="I272" s="4"/>
    </row>
    <row r="273" spans="1:9" ht="13.5" customHeight="1">
      <c r="A273" s="33"/>
      <c r="B273" s="33"/>
      <c r="C273" s="38" t="s">
        <v>9</v>
      </c>
      <c r="D273" s="34">
        <v>0</v>
      </c>
      <c r="E273" s="34">
        <v>0</v>
      </c>
      <c r="F273" s="34">
        <v>0</v>
      </c>
      <c r="G273" s="32"/>
      <c r="H273" s="4"/>
      <c r="I273" s="4"/>
    </row>
    <row r="274" spans="1:9" ht="15.75" customHeight="1">
      <c r="A274" s="49" t="s">
        <v>86</v>
      </c>
      <c r="B274" s="33" t="s">
        <v>72</v>
      </c>
      <c r="C274" s="13" t="s">
        <v>2</v>
      </c>
      <c r="D274" s="14">
        <v>0</v>
      </c>
      <c r="E274" s="14">
        <v>0</v>
      </c>
      <c r="F274" s="34">
        <v>0</v>
      </c>
      <c r="G274" s="32"/>
      <c r="H274" s="4"/>
      <c r="I274" s="4"/>
    </row>
    <row r="275" spans="1:9" ht="15.75" customHeight="1">
      <c r="A275" s="50"/>
      <c r="B275" s="33"/>
      <c r="C275" s="13" t="s">
        <v>3</v>
      </c>
      <c r="D275" s="15"/>
      <c r="E275" s="15"/>
      <c r="F275" s="14"/>
      <c r="G275" s="32"/>
      <c r="H275" s="4"/>
      <c r="I275" s="4"/>
    </row>
    <row r="276" spans="1:9" ht="15.75" customHeight="1">
      <c r="A276" s="50"/>
      <c r="B276" s="33"/>
      <c r="C276" s="13" t="s">
        <v>7</v>
      </c>
      <c r="D276" s="16"/>
      <c r="E276" s="16"/>
      <c r="F276" s="14"/>
      <c r="G276" s="32"/>
      <c r="H276" s="4"/>
      <c r="I276" s="4"/>
    </row>
    <row r="277" spans="1:9" ht="15.75" customHeight="1">
      <c r="A277" s="50"/>
      <c r="B277" s="33"/>
      <c r="C277" s="13" t="s">
        <v>4</v>
      </c>
      <c r="D277" s="16"/>
      <c r="E277" s="16"/>
      <c r="F277" s="14"/>
      <c r="G277" s="32"/>
      <c r="H277" s="4"/>
      <c r="I277" s="4"/>
    </row>
    <row r="278" spans="1:9" ht="15.75" customHeight="1">
      <c r="A278" s="50"/>
      <c r="B278" s="33"/>
      <c r="C278" s="38" t="s">
        <v>9</v>
      </c>
      <c r="D278" s="16">
        <v>0</v>
      </c>
      <c r="E278" s="16">
        <v>0</v>
      </c>
      <c r="F278" s="14">
        <v>0</v>
      </c>
      <c r="G278" s="32"/>
      <c r="H278" s="4"/>
      <c r="I278" s="4"/>
    </row>
    <row r="279" spans="1:9" ht="41.25" customHeight="1">
      <c r="A279" s="13"/>
      <c r="B279" s="13" t="s">
        <v>32</v>
      </c>
      <c r="C279" s="13"/>
      <c r="D279" s="16">
        <f>D5+D29+D44+D74+D94+D116+D146+D161+D176+D202+D237+D254+D274</f>
        <v>3180295719.8000007</v>
      </c>
      <c r="E279" s="16">
        <f>E5+E29+E44+E74+E94+E116+E146+E161+E176+E202+E237+E254+E274</f>
        <v>3128376719.7100005</v>
      </c>
      <c r="F279" s="14">
        <f>E279/D279*100</f>
        <v>98.36747885529132</v>
      </c>
      <c r="G279" s="32"/>
      <c r="H279" s="8"/>
      <c r="I279" s="4"/>
    </row>
    <row r="280" spans="1:9" ht="30" customHeight="1">
      <c r="A280" s="24" t="s">
        <v>73</v>
      </c>
      <c r="B280" s="25"/>
      <c r="C280" s="25"/>
      <c r="D280" s="25"/>
      <c r="E280" s="25"/>
      <c r="F280" s="25"/>
      <c r="G280" s="25"/>
      <c r="H280" s="4"/>
      <c r="I280" s="4"/>
    </row>
    <row r="281" spans="1:9" ht="12" customHeight="1">
      <c r="A281" s="26"/>
      <c r="B281" s="27"/>
      <c r="C281" s="27"/>
      <c r="D281" s="27"/>
      <c r="E281" s="27"/>
      <c r="F281" s="27"/>
      <c r="G281" s="27"/>
      <c r="H281" s="4"/>
      <c r="I281" s="4"/>
    </row>
    <row r="282" spans="1:9" ht="15" customHeight="1">
      <c r="A282" s="26"/>
      <c r="B282" s="27"/>
      <c r="C282" s="27"/>
      <c r="D282" s="27"/>
      <c r="E282" s="27"/>
      <c r="F282" s="27"/>
      <c r="G282" s="27"/>
      <c r="H282" s="4"/>
      <c r="I282" s="4"/>
    </row>
    <row r="283" spans="1:9" ht="12" customHeight="1">
      <c r="A283" s="26"/>
      <c r="B283" s="27"/>
      <c r="C283" s="27"/>
      <c r="D283" s="27"/>
      <c r="E283" s="27"/>
      <c r="F283" s="27"/>
      <c r="G283" s="27"/>
      <c r="H283" s="4"/>
      <c r="I283" s="4"/>
    </row>
    <row r="284" spans="1:9" ht="15.75" customHeight="1">
      <c r="A284" s="26"/>
      <c r="B284" s="27"/>
      <c r="C284" s="27"/>
      <c r="D284" s="27"/>
      <c r="E284" s="27"/>
      <c r="F284" s="27"/>
      <c r="G284" s="27"/>
      <c r="H284" s="4"/>
      <c r="I284" s="4"/>
    </row>
    <row r="286" ht="12.75">
      <c r="B286" s="6"/>
    </row>
    <row r="287" ht="12.75">
      <c r="B287" s="6"/>
    </row>
  </sheetData>
  <sheetProtection/>
  <mergeCells count="108">
    <mergeCell ref="B227:B231"/>
    <mergeCell ref="B59:B63"/>
    <mergeCell ref="B69:B73"/>
    <mergeCell ref="B106:B110"/>
    <mergeCell ref="A89:A93"/>
    <mergeCell ref="B89:B93"/>
    <mergeCell ref="B74:B78"/>
    <mergeCell ref="A111:A115"/>
    <mergeCell ref="B111:B115"/>
    <mergeCell ref="A106:A110"/>
    <mergeCell ref="B54:B58"/>
    <mergeCell ref="A39:A43"/>
    <mergeCell ref="B39:B43"/>
    <mergeCell ref="A84:A88"/>
    <mergeCell ref="B84:B88"/>
    <mergeCell ref="A69:A73"/>
    <mergeCell ref="A79:A83"/>
    <mergeCell ref="B79:B83"/>
    <mergeCell ref="A59:A63"/>
    <mergeCell ref="A74:A78"/>
    <mergeCell ref="A11:A16"/>
    <mergeCell ref="B11:B16"/>
    <mergeCell ref="B5:B10"/>
    <mergeCell ref="A49:A53"/>
    <mergeCell ref="B49:B53"/>
    <mergeCell ref="B44:B48"/>
    <mergeCell ref="A2:G2"/>
    <mergeCell ref="A17:A22"/>
    <mergeCell ref="B17:B22"/>
    <mergeCell ref="A44:A48"/>
    <mergeCell ref="B29:B33"/>
    <mergeCell ref="A94:A99"/>
    <mergeCell ref="B94:B99"/>
    <mergeCell ref="B34:B38"/>
    <mergeCell ref="A54:A58"/>
    <mergeCell ref="A5:A10"/>
    <mergeCell ref="A100:A105"/>
    <mergeCell ref="B100:B105"/>
    <mergeCell ref="A116:A120"/>
    <mergeCell ref="B116:B120"/>
    <mergeCell ref="A131:A135"/>
    <mergeCell ref="B131:B135"/>
    <mergeCell ref="A146:A150"/>
    <mergeCell ref="B146:B150"/>
    <mergeCell ref="A121:A125"/>
    <mergeCell ref="B121:B125"/>
    <mergeCell ref="A156:A160"/>
    <mergeCell ref="B156:B160"/>
    <mergeCell ref="A136:A140"/>
    <mergeCell ref="B136:B140"/>
    <mergeCell ref="A141:A145"/>
    <mergeCell ref="B141:B145"/>
    <mergeCell ref="B166:B170"/>
    <mergeCell ref="A196:A201"/>
    <mergeCell ref="A166:A170"/>
    <mergeCell ref="A181:A185"/>
    <mergeCell ref="A151:A155"/>
    <mergeCell ref="B151:B155"/>
    <mergeCell ref="B181:B185"/>
    <mergeCell ref="A176:A180"/>
    <mergeCell ref="B176:B180"/>
    <mergeCell ref="B202:B206"/>
    <mergeCell ref="B191:B195"/>
    <mergeCell ref="A186:A190"/>
    <mergeCell ref="B186:B190"/>
    <mergeCell ref="A191:A195"/>
    <mergeCell ref="A202:A206"/>
    <mergeCell ref="B196:B201"/>
    <mergeCell ref="A232:A236"/>
    <mergeCell ref="A222:A226"/>
    <mergeCell ref="B222:B226"/>
    <mergeCell ref="B232:B236"/>
    <mergeCell ref="B207:B211"/>
    <mergeCell ref="A207:A211"/>
    <mergeCell ref="B212:B216"/>
    <mergeCell ref="A212:A216"/>
    <mergeCell ref="A217:A221"/>
    <mergeCell ref="A227:A231"/>
    <mergeCell ref="B217:B221"/>
    <mergeCell ref="A23:A28"/>
    <mergeCell ref="B23:B28"/>
    <mergeCell ref="A64:A68"/>
    <mergeCell ref="B64:B68"/>
    <mergeCell ref="A29:A33"/>
    <mergeCell ref="A161:A165"/>
    <mergeCell ref="B161:B165"/>
    <mergeCell ref="A171:A175"/>
    <mergeCell ref="A34:A38"/>
    <mergeCell ref="B237:B242"/>
    <mergeCell ref="A274:A278"/>
    <mergeCell ref="B274:B278"/>
    <mergeCell ref="B243:B247"/>
    <mergeCell ref="A264:A268"/>
    <mergeCell ref="B264:B268"/>
    <mergeCell ref="A248:A253"/>
    <mergeCell ref="B248:B253"/>
    <mergeCell ref="A237:A242"/>
    <mergeCell ref="A243:A247"/>
    <mergeCell ref="A280:G284"/>
    <mergeCell ref="A126:A130"/>
    <mergeCell ref="B126:B130"/>
    <mergeCell ref="A269:A273"/>
    <mergeCell ref="B269:B273"/>
    <mergeCell ref="A259:A263"/>
    <mergeCell ref="B259:B263"/>
    <mergeCell ref="B254:B258"/>
    <mergeCell ref="A254:A258"/>
    <mergeCell ref="B171:B175"/>
  </mergeCells>
  <printOptions/>
  <pageMargins left="0.3937007874015748" right="0.3937007874015748" top="1.1811023622047245" bottom="0.1968503937007874" header="0.31496062992125984" footer="0.31496062992125984"/>
  <pageSetup horizontalDpi="600" verticalDpi="600" orientation="landscape" paperSize="9" r:id="rId1"/>
  <rowBreaks count="1" manualBreakCount="1">
    <brk id="13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User</cp:lastModifiedBy>
  <cp:lastPrinted>2020-03-22T06:12:08Z</cp:lastPrinted>
  <dcterms:created xsi:type="dcterms:W3CDTF">2007-07-17T01:27:34Z</dcterms:created>
  <dcterms:modified xsi:type="dcterms:W3CDTF">2024-03-15T10:12:38Z</dcterms:modified>
  <cp:category/>
  <cp:version/>
  <cp:contentType/>
  <cp:contentStatus/>
</cp:coreProperties>
</file>