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1445" activeTab="4"/>
  </bookViews>
  <sheets>
    <sheet name="ГП-прил.1" sheetId="1" r:id="rId1"/>
    <sheet name="ГП-прил.2" sheetId="2" r:id="rId2"/>
    <sheet name="ПП1" sheetId="3" r:id="rId3"/>
    <sheet name="ПП2" sheetId="4" r:id="rId4"/>
    <sheet name="ПП3" sheetId="5" r:id="rId5"/>
  </sheets>
  <definedNames>
    <definedName name="_xlnm._FilterDatabase" localSheetId="0" hidden="1">'ГП-прил.1'!$A$5:$J$37</definedName>
    <definedName name="_xlnm.Print_Titles" localSheetId="0">'ГП-прил.1'!$5:$5</definedName>
    <definedName name="_xlnm.Print_Area" localSheetId="0">'ГП-прил.1'!$A$1:$J$37</definedName>
    <definedName name="_xlnm.Print_Area" localSheetId="2">'ПП1'!$A$1:$I$12</definedName>
    <definedName name="_xlnm.Print_Area" localSheetId="3">'ПП2'!$A$1:$I$13</definedName>
    <definedName name="_xlnm.Print_Area" localSheetId="4">'ПП3'!$A$1:$I$16</definedName>
  </definedNames>
  <calcPr fullCalcOnLoad="1"/>
</workbook>
</file>

<file path=xl/sharedStrings.xml><?xml version="1.0" encoding="utf-8"?>
<sst xmlns="http://schemas.openxmlformats.org/spreadsheetml/2006/main" count="235" uniqueCount="102">
  <si>
    <t>Вес показателя</t>
  </si>
  <si>
    <t>Источник информации</t>
  </si>
  <si>
    <t>2012 год</t>
  </si>
  <si>
    <t>2013 год</t>
  </si>
  <si>
    <t>2014 год</t>
  </si>
  <si>
    <t>2015 год</t>
  </si>
  <si>
    <t>2016 год</t>
  </si>
  <si>
    <t>Цели, задачи, показатели</t>
  </si>
  <si>
    <t>1.</t>
  </si>
  <si>
    <t>%</t>
  </si>
  <si>
    <t>чел.</t>
  </si>
  <si>
    <t>Перечень целевых показателей и показателей результативности программы с рашифровкой плановых значений по годам</t>
  </si>
  <si>
    <t>1.1.</t>
  </si>
  <si>
    <t>экз.</t>
  </si>
  <si>
    <t xml:space="preserve">Расчетный показатель на основе ведомственной отчетности
</t>
  </si>
  <si>
    <t>Единица  изме-рения</t>
  </si>
  <si>
    <t>1.1.1.</t>
  </si>
  <si>
    <t>2.</t>
  </si>
  <si>
    <t xml:space="preserve">Доля представленных (во всех формах) зрителю музейных  предметов в общем количестве музейных предметов основного фонда </t>
  </si>
  <si>
    <t xml:space="preserve">Среднее число книговыдач в расчёте на            1 тыс. человек населения </t>
  </si>
  <si>
    <t>3.</t>
  </si>
  <si>
    <t>Ведомственная отчетность</t>
  </si>
  <si>
    <t>4.</t>
  </si>
  <si>
    <t>Доля библиотек, подключенных к сети Интернет, в общем количестве общедоступных библиотек</t>
  </si>
  <si>
    <t xml:space="preserve">Число получателей денежных поощрений  лучшим творческим работникам, работникам организаций культуры и образовательных учреждений в области культуры, талантливой молодежи в сфере культуры и искусства </t>
  </si>
  <si>
    <t>№</t>
  </si>
  <si>
    <t>ВСЕГО ПО КРАЮ   (среднегодовое из АИС ММО - факт 2012, прогноз 2013-2015 годы)</t>
  </si>
  <si>
    <t xml:space="preserve">Ведомственная отчетность
</t>
  </si>
  <si>
    <t>из ДК</t>
  </si>
  <si>
    <t xml:space="preserve">Отраслевая статистическая отчетность (форма № 8-НК «Сведения о деятельности музея»)  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</si>
  <si>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</si>
  <si>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</si>
  <si>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</si>
  <si>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</si>
  <si>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</si>
  <si>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</si>
  <si>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</si>
  <si>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</si>
  <si>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Плановый период</t>
  </si>
  <si>
    <t>Долгосрочный период</t>
  </si>
  <si>
    <t>1.2.</t>
  </si>
  <si>
    <t>1.3.</t>
  </si>
  <si>
    <t>Значения целевых показателей на долгосрочный период</t>
  </si>
  <si>
    <t xml:space="preserve">Своевременность представления уточненного фрагмента реестра расходных обязательств главного распорядителя </t>
  </si>
  <si>
    <t>Соблюдение сроков представления главным распорядителем  годовой бюджетной отчетности</t>
  </si>
  <si>
    <t>баллы</t>
  </si>
  <si>
    <t xml:space="preserve">Постановление Правительства Красноярского края от 23.04.2009 № 216-п «О Порядке ведения реестра расходных обязательств Красноярского края»
</t>
  </si>
  <si>
    <t xml:space="preserve">Своевременность утверждения государственных заданий подведомственным главному распорядителю учреждениям на текущий финансовый год и плановый период </t>
  </si>
  <si>
    <t>1.2.1.</t>
  </si>
  <si>
    <t xml:space="preserve">1.3. </t>
  </si>
  <si>
    <t>1.3.1.</t>
  </si>
  <si>
    <t>Подпрограмма 3.1. Обеспечение реализации государственной программы и прочие мероприятия</t>
  </si>
  <si>
    <t>изменилась методика, берем только платников. Раньше брали зрителя и на бесплатной основе</t>
  </si>
  <si>
    <t>1.4.</t>
  </si>
  <si>
    <r>
      <t xml:space="preserve">Приложение № 1 
к подпрограмме </t>
    </r>
    <r>
      <rPr>
        <sz val="14"/>
        <color indexed="10"/>
        <rFont val="Times New Roman"/>
        <family val="1"/>
      </rPr>
      <t>«Культурное наследие"</t>
    </r>
    <r>
      <rPr>
        <sz val="14"/>
        <color indexed="8"/>
        <rFont val="Times New Roman"/>
        <family val="1"/>
      </rPr>
      <t>, реализуемой в рамках муниципальной программы Богучанского района «Развитие культуры» на 2014 - 2016 годы</t>
    </r>
  </si>
  <si>
    <r>
      <t xml:space="preserve">Перечень целевых индикаторов подпрограммы </t>
    </r>
    <r>
      <rPr>
        <sz val="14"/>
        <color indexed="10"/>
        <rFont val="Times New Roman"/>
        <family val="1"/>
      </rPr>
      <t>«Культурное  наследие»</t>
    </r>
  </si>
  <si>
    <t>Цель: Сохранение и эффективное использование культурного наследия Богучанского района</t>
  </si>
  <si>
    <t>из ЦБ</t>
  </si>
  <si>
    <t>из м</t>
  </si>
  <si>
    <t>Приложение № 1 
к подпрограмме «Искусство и народное творчество" реализуемой в рамках муниципальной программы Богучанского района "Развитие культуры" на 2014-2016 годы</t>
  </si>
  <si>
    <t>Перечень целевых индикаторов подпрограммы «Искусство и народное творчество"</t>
  </si>
  <si>
    <t>Цель: Обеспечение доступа населения  района к культурным благам и участию в культурной жизни</t>
  </si>
  <si>
    <t>Увеличение численности участников культурно досуговых мероприятий ( по сравнению с предыдущим годом)</t>
  </si>
  <si>
    <t>Число участников  клубных формирований для детей до 14 лет</t>
  </si>
  <si>
    <t>Число участников  клубных формирований на  1000 жителей</t>
  </si>
  <si>
    <t xml:space="preserve">Расчетный показатель на основе ведомственной отчетности 7-НК
</t>
  </si>
  <si>
    <t>Число участников клубных формирований на 1000 жителей</t>
  </si>
  <si>
    <t>Приложение № 1 
к подпрограмме «Обеспечение условий реализации программы и прочие мероприятия», реализуемой в рамках муниципальной программы Богучанского района"  «Развитие культуры» на 2014 - 2016 годы</t>
  </si>
  <si>
    <t>Число обучающихся в  рамках предельного контингента, определенного лицензией</t>
  </si>
  <si>
    <t>Число обучающихся , ставших участниками районных конкурсов и фестивалей</t>
  </si>
  <si>
    <t>Динамика роста среднкей заработной платы работников учреждений культуры (по сравнению с предыдущим годом)</t>
  </si>
  <si>
    <t>Постановление администраци Богучанского района от 14.03.2011г №269-п "О Порядке формирования и финансового обеспечения выполнения муниципального  задания на оказание муниципальных услуг (выполнение работ) муниципальными бюджетными учреждениями Богучанского района, а также муниципальными казенными учреждениями"</t>
  </si>
  <si>
    <t>Инструкция  о порядке  составления и  предоставления  годовой, квартальной бухгалтерской отчетности государственных (муниципальных) бюджетных и автономных учреждений от 25.03.2011 №33н</t>
  </si>
  <si>
    <t>Приложение № 2
к паспорту муниципальной программы  Богучанского района «Развитие культуры» 
на 2014-2016 годы</t>
  </si>
  <si>
    <t>Приложение № 1
к паспорту муниципальной  программы Богучанского района «Развитие культуры» 
на 2014-2016 годы</t>
  </si>
  <si>
    <t>Цель программы: создание условий для развития и реализации культурного и духовного потенциала населения Богучанского района</t>
  </si>
  <si>
    <t xml:space="preserve">Отраслевая статистическая отчетность </t>
  </si>
  <si>
    <t>Количество посещений  краеведческого музея на 1тысячу населения в год</t>
  </si>
  <si>
    <t>0,14</t>
  </si>
  <si>
    <t>0,13</t>
  </si>
  <si>
    <t>Задача 1. Сохранение и эффективное использование культурного наследия Богучанского района</t>
  </si>
  <si>
    <t>Подпрограмма 1.1. Культурное наследие</t>
  </si>
  <si>
    <t>Среднее число новых поступлений в расчете на 1 тысячу населения</t>
  </si>
  <si>
    <t>Количество посещений  библиотек (на 1 жителя  в год)</t>
  </si>
  <si>
    <t>посещения</t>
  </si>
  <si>
    <t>Задача 2. Обеспечение доступа населения Богучанского райна к культурным благам и участию в культурной жизни</t>
  </si>
  <si>
    <t>Подпрограмма 2.1. Искусство и народное творчество</t>
  </si>
  <si>
    <t>Задача 3. Создание условий для устойчивого развития отрасли «культура» в Богучанском районе</t>
  </si>
  <si>
    <t>Цель: Создание условий для устойчивого развития отрасли «культура» в Богучанском районе</t>
  </si>
  <si>
    <t xml:space="preserve">Количество посещений  краеведческого музея </t>
  </si>
  <si>
    <t>6700</t>
  </si>
  <si>
    <t>6800</t>
  </si>
  <si>
    <t>7000</t>
  </si>
  <si>
    <t>7100</t>
  </si>
  <si>
    <t>Число зарегистрированных пользователей</t>
  </si>
  <si>
    <t>х</t>
  </si>
  <si>
    <t>пос. на 1 нас в год</t>
  </si>
  <si>
    <t>участн. На 1 тыс. жителей в год</t>
  </si>
  <si>
    <t>посещений</t>
  </si>
  <si>
    <t>ед.</t>
  </si>
  <si>
    <t>Удельный вес населения, участвующего в платных культурно-досуговых  мероприятиях, проводимых муниципальными  учреждениями культуры</t>
  </si>
  <si>
    <t>Перечень целевых индикаторов подпрограммы «Обеспечение реализации муниципальной  программы и прочие мероприятия»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</si>
</sst>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_р_._-;_-@_-"/>
    <numFmt numFmtId="167" formatCode="_-* #,##0.0_р_._-;\-* #,##0.0_р_._-;_-* &quot;-&quot;_р_._-;_-@_-"/>
    <numFmt numFmtId="168" formatCode="_-* #,##0_р_._-;\-* #,##0_р_._-;_-* &quot;-&quot;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&quot;р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sz val="8"/>
      <name val="Calibri"/>
      <family val="2"/>
    </font>
    <font>
      <sz val="14"/>
      <color indexed="9"/>
      <name val="Times New Roman"/>
      <family val="1"/>
    </font>
    <font>
      <sz val="14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5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vertical="top" wrapText="1"/>
    </xf>
    <xf numFmtId="165" fontId="2" fillId="0" borderId="0" xfId="0" applyNumberFormat="1" applyFont="1" applyFill="1" applyAlignment="1">
      <alignment vertical="top" wrapText="1"/>
    </xf>
    <xf numFmtId="1" fontId="2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1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1" fontId="2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66" fontId="5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66" fontId="5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43" fontId="2" fillId="0" borderId="10" xfId="6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59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59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righ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9"/>
  <sheetViews>
    <sheetView view="pageBreakPreview" zoomScale="60" zoomScaleNormal="70" zoomScalePageLayoutView="0" workbookViewId="0" topLeftCell="A1">
      <selection activeCell="B7" sqref="B7"/>
    </sheetView>
  </sheetViews>
  <sheetFormatPr defaultColWidth="9.140625" defaultRowHeight="15"/>
  <cols>
    <col min="1" max="1" width="10.140625" style="1" customWidth="1"/>
    <col min="2" max="2" width="48.57421875" style="1" customWidth="1"/>
    <col min="3" max="3" width="16.7109375" style="2" customWidth="1"/>
    <col min="4" max="4" width="16.8515625" style="2" customWidth="1"/>
    <col min="5" max="5" width="64.7109375" style="1" customWidth="1"/>
    <col min="6" max="10" width="12.57421875" style="1" customWidth="1"/>
    <col min="11" max="15" width="0" style="1" hidden="1" customWidth="1"/>
    <col min="16" max="16384" width="9.140625" style="1" customWidth="1"/>
  </cols>
  <sheetData>
    <row r="1" spans="1:10" ht="93.75" customHeight="1">
      <c r="A1" s="7"/>
      <c r="B1" s="7"/>
      <c r="C1" s="40"/>
      <c r="D1" s="40"/>
      <c r="E1" s="7"/>
      <c r="F1" s="53" t="s">
        <v>74</v>
      </c>
      <c r="G1" s="53"/>
      <c r="H1" s="53"/>
      <c r="I1" s="53"/>
      <c r="J1" s="53"/>
    </row>
    <row r="2" spans="1:10" ht="18.75">
      <c r="A2" s="7"/>
      <c r="B2" s="7"/>
      <c r="C2" s="40"/>
      <c r="D2" s="40"/>
      <c r="E2" s="7"/>
      <c r="F2" s="7"/>
      <c r="G2" s="7"/>
      <c r="H2" s="7"/>
      <c r="I2" s="7"/>
      <c r="J2" s="7"/>
    </row>
    <row r="3" spans="1:10" ht="30" customHeight="1">
      <c r="A3" s="54" t="s">
        <v>11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8.75">
      <c r="A4" s="7"/>
      <c r="B4" s="7"/>
      <c r="C4" s="40"/>
      <c r="D4" s="40"/>
      <c r="E4" s="7"/>
      <c r="F4" s="7"/>
      <c r="G4" s="7"/>
      <c r="H4" s="7"/>
      <c r="I4" s="7"/>
      <c r="J4" s="7"/>
    </row>
    <row r="5" spans="1:10" ht="37.5">
      <c r="A5" s="12"/>
      <c r="B5" s="11" t="s">
        <v>7</v>
      </c>
      <c r="C5" s="11" t="s">
        <v>15</v>
      </c>
      <c r="D5" s="11" t="s">
        <v>0</v>
      </c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</row>
    <row r="6" spans="1:10" s="13" customFormat="1" ht="18.75">
      <c r="A6" s="12" t="s">
        <v>8</v>
      </c>
      <c r="B6" s="50" t="s">
        <v>75</v>
      </c>
      <c r="C6" s="51"/>
      <c r="D6" s="51"/>
      <c r="E6" s="51"/>
      <c r="F6" s="51"/>
      <c r="G6" s="51"/>
      <c r="H6" s="51"/>
      <c r="I6" s="51"/>
      <c r="J6" s="52"/>
    </row>
    <row r="7" spans="1:10" ht="48.75" customHeight="1">
      <c r="A7" s="12"/>
      <c r="B7" s="23" t="s">
        <v>100</v>
      </c>
      <c r="C7" s="11" t="s">
        <v>9</v>
      </c>
      <c r="D7" s="34" t="s">
        <v>95</v>
      </c>
      <c r="E7" s="35" t="s">
        <v>14</v>
      </c>
      <c r="F7" s="41">
        <v>246</v>
      </c>
      <c r="G7" s="41">
        <v>248.3</v>
      </c>
      <c r="H7" s="41">
        <v>244.3</v>
      </c>
      <c r="I7" s="41">
        <v>238.2</v>
      </c>
      <c r="J7" s="41">
        <v>232.2</v>
      </c>
    </row>
    <row r="8" spans="1:10" ht="48" customHeight="1">
      <c r="A8" s="12"/>
      <c r="B8" s="12" t="s">
        <v>82</v>
      </c>
      <c r="C8" s="11" t="s">
        <v>13</v>
      </c>
      <c r="D8" s="11" t="s">
        <v>95</v>
      </c>
      <c r="E8" s="10" t="s">
        <v>76</v>
      </c>
      <c r="F8" s="28">
        <v>98</v>
      </c>
      <c r="G8" s="28">
        <v>110</v>
      </c>
      <c r="H8" s="28">
        <v>130</v>
      </c>
      <c r="I8" s="28">
        <v>150</v>
      </c>
      <c r="J8" s="28">
        <v>170</v>
      </c>
    </row>
    <row r="9" spans="1:22" ht="61.5" customHeight="1">
      <c r="A9" s="12"/>
      <c r="B9" s="12" t="s">
        <v>68</v>
      </c>
      <c r="C9" s="11" t="s">
        <v>10</v>
      </c>
      <c r="D9" s="11" t="s">
        <v>95</v>
      </c>
      <c r="E9" s="10" t="s">
        <v>14</v>
      </c>
      <c r="F9" s="30">
        <v>578</v>
      </c>
      <c r="G9" s="30">
        <v>594</v>
      </c>
      <c r="H9" s="30">
        <v>595</v>
      </c>
      <c r="I9" s="30">
        <v>600</v>
      </c>
      <c r="J9" s="30">
        <v>610</v>
      </c>
      <c r="U9" s="22"/>
      <c r="V9" s="22"/>
    </row>
    <row r="10" spans="1:10" ht="56.25">
      <c r="A10" s="12"/>
      <c r="B10" s="10" t="s">
        <v>77</v>
      </c>
      <c r="C10" s="11" t="s">
        <v>96</v>
      </c>
      <c r="D10" s="11" t="s">
        <v>95</v>
      </c>
      <c r="E10" s="10" t="s">
        <v>14</v>
      </c>
      <c r="F10" s="32">
        <v>0.14</v>
      </c>
      <c r="G10" s="32" t="s">
        <v>78</v>
      </c>
      <c r="H10" s="32" t="s">
        <v>79</v>
      </c>
      <c r="I10" s="32">
        <v>0.13</v>
      </c>
      <c r="J10" s="32">
        <v>0.13</v>
      </c>
    </row>
    <row r="11" spans="1:10" ht="28.5" customHeight="1">
      <c r="A11" s="12" t="s">
        <v>12</v>
      </c>
      <c r="B11" s="50" t="s">
        <v>80</v>
      </c>
      <c r="C11" s="51"/>
      <c r="D11" s="51"/>
      <c r="E11" s="51"/>
      <c r="F11" s="51"/>
      <c r="G11" s="51"/>
      <c r="H11" s="51"/>
      <c r="I11" s="51"/>
      <c r="J11" s="52"/>
    </row>
    <row r="12" spans="1:10" ht="30" customHeight="1">
      <c r="A12" s="12" t="s">
        <v>16</v>
      </c>
      <c r="B12" s="47" t="s">
        <v>81</v>
      </c>
      <c r="C12" s="48"/>
      <c r="D12" s="48"/>
      <c r="E12" s="48"/>
      <c r="F12" s="48"/>
      <c r="G12" s="48"/>
      <c r="H12" s="48"/>
      <c r="I12" s="48"/>
      <c r="J12" s="49"/>
    </row>
    <row r="13" spans="1:10" ht="65.25" customHeight="1">
      <c r="A13" s="12"/>
      <c r="B13" s="12" t="s">
        <v>94</v>
      </c>
      <c r="C13" s="11" t="s">
        <v>10</v>
      </c>
      <c r="D13" s="11">
        <v>0.2</v>
      </c>
      <c r="E13" s="10" t="s">
        <v>14</v>
      </c>
      <c r="F13" s="42">
        <f>ПП1!E7</f>
        <v>19320</v>
      </c>
      <c r="G13" s="42">
        <f>ПП1!F7</f>
        <v>19320</v>
      </c>
      <c r="H13" s="42">
        <f>ПП1!G7</f>
        <v>19340</v>
      </c>
      <c r="I13" s="42">
        <f>ПП1!H7</f>
        <v>19350</v>
      </c>
      <c r="J13" s="42">
        <f>ПП1!I7</f>
        <v>19350</v>
      </c>
    </row>
    <row r="14" spans="1:10" ht="37.5">
      <c r="A14" s="12"/>
      <c r="B14" s="12" t="s">
        <v>19</v>
      </c>
      <c r="C14" s="11" t="s">
        <v>13</v>
      </c>
      <c r="D14" s="11">
        <v>0.2</v>
      </c>
      <c r="E14" s="10" t="s">
        <v>76</v>
      </c>
      <c r="F14" s="28">
        <f>ПП1!E8</f>
        <v>10732</v>
      </c>
      <c r="G14" s="28">
        <f>ПП1!F8</f>
        <v>10757</v>
      </c>
      <c r="H14" s="28">
        <f>ПП1!G8</f>
        <v>10785</v>
      </c>
      <c r="I14" s="28">
        <f>ПП1!H8</f>
        <v>10814</v>
      </c>
      <c r="J14" s="28">
        <f>ПП1!I8</f>
        <v>10814</v>
      </c>
    </row>
    <row r="15" spans="1:10" ht="75">
      <c r="A15" s="12"/>
      <c r="B15" s="12" t="s">
        <v>18</v>
      </c>
      <c r="C15" s="11" t="s">
        <v>9</v>
      </c>
      <c r="D15" s="11">
        <v>0.2</v>
      </c>
      <c r="E15" s="11" t="s">
        <v>29</v>
      </c>
      <c r="F15" s="43">
        <f>ПП1!E9</f>
        <v>23.7</v>
      </c>
      <c r="G15" s="43">
        <v>24.1</v>
      </c>
      <c r="H15" s="43">
        <v>24.1</v>
      </c>
      <c r="I15" s="43">
        <v>24.1</v>
      </c>
      <c r="J15" s="43">
        <v>24.1</v>
      </c>
    </row>
    <row r="16" spans="1:10" s="20" customFormat="1" ht="56.25">
      <c r="A16" s="24"/>
      <c r="B16" s="10" t="s">
        <v>89</v>
      </c>
      <c r="C16" s="46" t="s">
        <v>10</v>
      </c>
      <c r="D16" s="21">
        <v>0.2</v>
      </c>
      <c r="E16" s="10" t="s">
        <v>14</v>
      </c>
      <c r="F16" s="44" t="str">
        <f>ПП1!E10</f>
        <v>6700</v>
      </c>
      <c r="G16" s="44" t="str">
        <f>ПП1!F10</f>
        <v>6700</v>
      </c>
      <c r="H16" s="44" t="str">
        <f>ПП1!G10</f>
        <v>6800</v>
      </c>
      <c r="I16" s="44" t="str">
        <f>ПП1!H10</f>
        <v>7000</v>
      </c>
      <c r="J16" s="44" t="str">
        <f>ПП1!I10</f>
        <v>7100</v>
      </c>
    </row>
    <row r="17" spans="1:10" s="20" customFormat="1" ht="56.25">
      <c r="A17" s="24"/>
      <c r="B17" s="24" t="s">
        <v>83</v>
      </c>
      <c r="C17" s="21" t="s">
        <v>84</v>
      </c>
      <c r="D17" s="21">
        <v>0.2</v>
      </c>
      <c r="E17" s="10" t="s">
        <v>14</v>
      </c>
      <c r="F17" s="45">
        <f>ПП1!E11</f>
        <v>3.54</v>
      </c>
      <c r="G17" s="45">
        <f>ПП1!F11</f>
        <v>3.55</v>
      </c>
      <c r="H17" s="45">
        <f>ПП1!G11</f>
        <v>3.56</v>
      </c>
      <c r="I17" s="45">
        <f>ПП1!H11</f>
        <v>3.57</v>
      </c>
      <c r="J17" s="45">
        <f>ПП1!I11</f>
        <v>3.58</v>
      </c>
    </row>
    <row r="18" spans="1:10" ht="26.25" customHeight="1">
      <c r="A18" s="12" t="s">
        <v>40</v>
      </c>
      <c r="B18" s="50" t="s">
        <v>85</v>
      </c>
      <c r="C18" s="51"/>
      <c r="D18" s="51"/>
      <c r="E18" s="51"/>
      <c r="F18" s="51"/>
      <c r="G18" s="51"/>
      <c r="H18" s="51"/>
      <c r="I18" s="51"/>
      <c r="J18" s="52"/>
    </row>
    <row r="19" spans="1:10" ht="24.75" customHeight="1">
      <c r="A19" s="12" t="s">
        <v>48</v>
      </c>
      <c r="B19" s="47" t="s">
        <v>86</v>
      </c>
      <c r="C19" s="48"/>
      <c r="D19" s="48"/>
      <c r="E19" s="48"/>
      <c r="F19" s="48"/>
      <c r="G19" s="48"/>
      <c r="H19" s="48"/>
      <c r="I19" s="48"/>
      <c r="J19" s="49"/>
    </row>
    <row r="20" spans="1:15" ht="47.25">
      <c r="A20" s="12"/>
      <c r="B20" s="23" t="s">
        <v>62</v>
      </c>
      <c r="C20" s="34" t="s">
        <v>9</v>
      </c>
      <c r="D20" s="11">
        <v>0.04</v>
      </c>
      <c r="E20" s="35" t="s">
        <v>14</v>
      </c>
      <c r="F20" s="42">
        <f>ПП2!E7</f>
        <v>2</v>
      </c>
      <c r="G20" s="42">
        <f>ПП2!F7</f>
        <v>0.5</v>
      </c>
      <c r="H20" s="42">
        <f>ПП2!G7</f>
        <v>0.6</v>
      </c>
      <c r="I20" s="42">
        <f>ПП2!H7</f>
        <v>0.4</v>
      </c>
      <c r="J20" s="42">
        <f>ПП2!I7</f>
        <v>0.2</v>
      </c>
      <c r="K20" s="57" t="s">
        <v>52</v>
      </c>
      <c r="L20" s="58"/>
      <c r="M20" s="58"/>
      <c r="N20" s="58"/>
      <c r="O20" s="58"/>
    </row>
    <row r="21" spans="1:15" ht="31.5">
      <c r="A21" s="12"/>
      <c r="B21" s="33" t="s">
        <v>63</v>
      </c>
      <c r="C21" s="34" t="s">
        <v>9</v>
      </c>
      <c r="D21" s="11">
        <v>0.04</v>
      </c>
      <c r="E21" s="35" t="s">
        <v>14</v>
      </c>
      <c r="F21" s="42">
        <f>ПП2!E8</f>
        <v>2547</v>
      </c>
      <c r="G21" s="42">
        <f>ПП2!F8</f>
        <v>2555</v>
      </c>
      <c r="H21" s="42">
        <f>ПП2!G8</f>
        <v>2563</v>
      </c>
      <c r="I21" s="42">
        <f>ПП2!H8</f>
        <v>2600</v>
      </c>
      <c r="J21" s="42">
        <f>ПП2!I8</f>
        <v>2647</v>
      </c>
      <c r="K21" s="57" t="s">
        <v>52</v>
      </c>
      <c r="L21" s="58"/>
      <c r="M21" s="58"/>
      <c r="N21" s="58"/>
      <c r="O21" s="58"/>
    </row>
    <row r="22" spans="1:10" ht="47.25">
      <c r="A22" s="12"/>
      <c r="B22" s="33" t="s">
        <v>64</v>
      </c>
      <c r="C22" s="34" t="s">
        <v>97</v>
      </c>
      <c r="D22" s="11">
        <v>0.04</v>
      </c>
      <c r="E22" s="35" t="s">
        <v>65</v>
      </c>
      <c r="F22" s="42">
        <f>ПП2!E9</f>
        <v>7.8</v>
      </c>
      <c r="G22" s="42">
        <f>ПП2!F9</f>
        <v>7.8</v>
      </c>
      <c r="H22" s="42">
        <f>ПП2!G9</f>
        <v>7.8</v>
      </c>
      <c r="I22" s="42">
        <f>ПП2!H9</f>
        <v>7.6</v>
      </c>
      <c r="J22" s="42">
        <f>ПП2!I9</f>
        <v>7.5</v>
      </c>
    </row>
    <row r="23" spans="1:10" ht="47.25">
      <c r="A23" s="12"/>
      <c r="B23" s="33" t="s">
        <v>66</v>
      </c>
      <c r="C23" s="34" t="s">
        <v>97</v>
      </c>
      <c r="D23" s="11">
        <v>0.04</v>
      </c>
      <c r="E23" s="35" t="s">
        <v>65</v>
      </c>
      <c r="F23" s="42">
        <f>ПП2!E10</f>
        <v>5060</v>
      </c>
      <c r="G23" s="42">
        <f>ПП2!F10</f>
        <v>5060</v>
      </c>
      <c r="H23" s="42">
        <f>ПП2!G10</f>
        <v>5075</v>
      </c>
      <c r="I23" s="42">
        <f>ПП2!H10</f>
        <v>5085</v>
      </c>
      <c r="J23" s="42">
        <f>ПП2!I10</f>
        <v>5101</v>
      </c>
    </row>
    <row r="24" spans="1:10" ht="27.75" customHeight="1">
      <c r="A24" s="12" t="s">
        <v>49</v>
      </c>
      <c r="B24" s="50" t="s">
        <v>87</v>
      </c>
      <c r="C24" s="51"/>
      <c r="D24" s="51"/>
      <c r="E24" s="51"/>
      <c r="F24" s="51"/>
      <c r="G24" s="51"/>
      <c r="H24" s="51"/>
      <c r="I24" s="51"/>
      <c r="J24" s="52"/>
    </row>
    <row r="25" spans="1:10" ht="27.75" customHeight="1">
      <c r="A25" s="12" t="s">
        <v>50</v>
      </c>
      <c r="B25" s="50" t="s">
        <v>51</v>
      </c>
      <c r="C25" s="51"/>
      <c r="D25" s="51"/>
      <c r="E25" s="51"/>
      <c r="F25" s="51"/>
      <c r="G25" s="51"/>
      <c r="H25" s="51"/>
      <c r="I25" s="51"/>
      <c r="J25" s="52"/>
    </row>
    <row r="26" spans="1:10" s="7" customFormat="1" ht="66" customHeight="1">
      <c r="A26" s="12"/>
      <c r="B26" s="12" t="s">
        <v>68</v>
      </c>
      <c r="C26" s="11" t="s">
        <v>10</v>
      </c>
      <c r="D26" s="11">
        <v>0.03</v>
      </c>
      <c r="E26" s="10" t="s">
        <v>14</v>
      </c>
      <c r="F26" s="42">
        <f>ПП3!E7</f>
        <v>578</v>
      </c>
      <c r="G26" s="42">
        <f>ПП3!F7</f>
        <v>594</v>
      </c>
      <c r="H26" s="42">
        <f>ПП3!G7</f>
        <v>595</v>
      </c>
      <c r="I26" s="42">
        <f>ПП3!H7</f>
        <v>600</v>
      </c>
      <c r="J26" s="42">
        <f>ПП3!I7</f>
        <v>610</v>
      </c>
    </row>
    <row r="27" spans="1:10" ht="56.25">
      <c r="A27" s="12"/>
      <c r="B27" s="12" t="s">
        <v>69</v>
      </c>
      <c r="C27" s="11" t="s">
        <v>10</v>
      </c>
      <c r="D27" s="11">
        <v>0.04</v>
      </c>
      <c r="E27" s="10" t="s">
        <v>27</v>
      </c>
      <c r="F27" s="42">
        <f>ПП3!E8</f>
        <v>261</v>
      </c>
      <c r="G27" s="42">
        <f>ПП3!F8</f>
        <v>259</v>
      </c>
      <c r="H27" s="42">
        <f>ПП3!G8</f>
        <v>271</v>
      </c>
      <c r="I27" s="42">
        <f>ПП3!H8</f>
        <v>271</v>
      </c>
      <c r="J27" s="42">
        <f>ПП3!I8</f>
        <v>271</v>
      </c>
    </row>
    <row r="28" spans="1:10" ht="56.25">
      <c r="A28" s="12"/>
      <c r="B28" s="12" t="s">
        <v>23</v>
      </c>
      <c r="C28" s="11" t="s">
        <v>9</v>
      </c>
      <c r="D28" s="11">
        <v>0.03</v>
      </c>
      <c r="E28" s="10" t="s">
        <v>14</v>
      </c>
      <c r="F28" s="42">
        <f>ПП3!E9</f>
        <v>23.7</v>
      </c>
      <c r="G28" s="42">
        <f>ПП3!F9</f>
        <v>24.1</v>
      </c>
      <c r="H28" s="42">
        <f>ПП3!G9</f>
        <v>24.1</v>
      </c>
      <c r="I28" s="42">
        <f>ПП3!H9</f>
        <v>24.1</v>
      </c>
      <c r="J28" s="42">
        <f>ПП3!I9</f>
        <v>24.1</v>
      </c>
    </row>
    <row r="29" spans="1:10" ht="131.25">
      <c r="A29" s="12"/>
      <c r="B29" s="12" t="s">
        <v>24</v>
      </c>
      <c r="C29" s="11" t="s">
        <v>10</v>
      </c>
      <c r="D29" s="11">
        <v>0.03</v>
      </c>
      <c r="E29" s="10" t="s">
        <v>21</v>
      </c>
      <c r="F29" s="42">
        <f>ПП3!E10</f>
        <v>0</v>
      </c>
      <c r="G29" s="42">
        <f>ПП3!F10</f>
        <v>1</v>
      </c>
      <c r="H29" s="42">
        <f>ПП3!G10</f>
        <v>1</v>
      </c>
      <c r="I29" s="42">
        <f>ПП3!H10</f>
        <v>2</v>
      </c>
      <c r="J29" s="42">
        <f>ПП3!I10</f>
        <v>2</v>
      </c>
    </row>
    <row r="30" spans="1:10" ht="75">
      <c r="A30" s="12"/>
      <c r="B30" s="12" t="s">
        <v>70</v>
      </c>
      <c r="C30" s="11" t="s">
        <v>9</v>
      </c>
      <c r="D30" s="11">
        <v>0.03</v>
      </c>
      <c r="E30" s="10" t="s">
        <v>21</v>
      </c>
      <c r="F30" s="42">
        <f>ПП3!E11</f>
        <v>0.14</v>
      </c>
      <c r="G30" s="42">
        <f>ПП3!F11</f>
        <v>0.13</v>
      </c>
      <c r="H30" s="42">
        <f>ПП3!G11</f>
        <v>0.13</v>
      </c>
      <c r="I30" s="42">
        <f>ПП3!H11</f>
        <v>0.13</v>
      </c>
      <c r="J30" s="42">
        <f>ПП3!I11</f>
        <v>0.13</v>
      </c>
    </row>
    <row r="31" spans="1:10" ht="75">
      <c r="A31" s="12"/>
      <c r="B31" s="12" t="s">
        <v>43</v>
      </c>
      <c r="C31" s="11" t="s">
        <v>45</v>
      </c>
      <c r="D31" s="11">
        <v>0.03</v>
      </c>
      <c r="E31" s="10" t="s">
        <v>46</v>
      </c>
      <c r="F31" s="42">
        <f>ПП3!E12</f>
        <v>5</v>
      </c>
      <c r="G31" s="42">
        <f>ПП3!F12</f>
        <v>5</v>
      </c>
      <c r="H31" s="42">
        <f>ПП3!G12</f>
        <v>5</v>
      </c>
      <c r="I31" s="42">
        <f>ПП3!H12</f>
        <v>5</v>
      </c>
      <c r="J31" s="42">
        <f>ПП3!I12</f>
        <v>5</v>
      </c>
    </row>
    <row r="32" spans="1:10" ht="150">
      <c r="A32" s="12"/>
      <c r="B32" s="12" t="s">
        <v>47</v>
      </c>
      <c r="C32" s="11" t="s">
        <v>45</v>
      </c>
      <c r="D32" s="11">
        <v>0.04</v>
      </c>
      <c r="E32" s="10" t="s">
        <v>71</v>
      </c>
      <c r="F32" s="42">
        <f>ПП3!E13</f>
        <v>5</v>
      </c>
      <c r="G32" s="42">
        <f>ПП3!F13</f>
        <v>5</v>
      </c>
      <c r="H32" s="42">
        <f>ПП3!G13</f>
        <v>5</v>
      </c>
      <c r="I32" s="42">
        <f>ПП3!H13</f>
        <v>5</v>
      </c>
      <c r="J32" s="42">
        <f>ПП3!I13</f>
        <v>5</v>
      </c>
    </row>
    <row r="33" spans="1:10" ht="146.25" customHeight="1">
      <c r="A33" s="12"/>
      <c r="B33" s="12" t="s">
        <v>44</v>
      </c>
      <c r="C33" s="11" t="s">
        <v>45</v>
      </c>
      <c r="D33" s="11">
        <v>0.02</v>
      </c>
      <c r="E33" s="10" t="s">
        <v>72</v>
      </c>
      <c r="F33" s="42">
        <f>ПП3!E14</f>
        <v>5</v>
      </c>
      <c r="G33" s="42">
        <f>ПП3!F14</f>
        <v>5</v>
      </c>
      <c r="H33" s="42">
        <f>ПП3!G14</f>
        <v>5</v>
      </c>
      <c r="I33" s="42">
        <f>ПП3!H14</f>
        <v>5</v>
      </c>
      <c r="J33" s="42">
        <f>ПП3!I14</f>
        <v>5</v>
      </c>
    </row>
    <row r="34" spans="1:10" ht="18.75">
      <c r="A34" s="14"/>
      <c r="B34" s="14"/>
      <c r="C34" s="3"/>
      <c r="D34" s="3"/>
      <c r="E34" s="15"/>
      <c r="F34" s="16"/>
      <c r="G34" s="16"/>
      <c r="H34" s="16"/>
      <c r="I34" s="16"/>
      <c r="J34" s="16"/>
    </row>
    <row r="35" ht="18.75">
      <c r="D35" s="19">
        <v>1</v>
      </c>
    </row>
    <row r="36" ht="18.75">
      <c r="D36" s="19" t="e">
        <f>D33+D16+D17+D32+D31+D30+D29+D28+D27+D26+#REF!+#REF!+#REF!+D23+D22+D21+D20+#REF!+#REF!+#REF!+D15+D14+D13+#REF!+#REF!+#REF!+#REF!+#REF!+#REF!+#REF!+#REF!+#REF!+#REF!+#REF!+#REF!+#REF!+#REF!+#REF!</f>
        <v>#REF!</v>
      </c>
    </row>
    <row r="37" spans="1:9" s="7" customFormat="1" ht="18.75" customHeight="1">
      <c r="A37" s="55"/>
      <c r="B37" s="55"/>
      <c r="C37" s="55"/>
      <c r="D37" s="55"/>
      <c r="E37" s="17"/>
      <c r="F37" s="17"/>
      <c r="G37" s="56"/>
      <c r="H37" s="56"/>
      <c r="I37" s="56"/>
    </row>
    <row r="39" spans="2:10" ht="56.25">
      <c r="B39" s="1" t="s">
        <v>26</v>
      </c>
      <c r="F39" s="1">
        <v>2842.4</v>
      </c>
      <c r="G39" s="1">
        <v>2856.1</v>
      </c>
      <c r="H39" s="1">
        <v>2872.4</v>
      </c>
      <c r="I39" s="1">
        <v>2890</v>
      </c>
      <c r="J39" s="1">
        <v>2889.8</v>
      </c>
    </row>
  </sheetData>
  <sheetProtection/>
  <autoFilter ref="A5:J37"/>
  <mergeCells count="13">
    <mergeCell ref="A37:D37"/>
    <mergeCell ref="G37:I37"/>
    <mergeCell ref="K20:O20"/>
    <mergeCell ref="K21:O21"/>
    <mergeCell ref="B19:J19"/>
    <mergeCell ref="B24:J24"/>
    <mergeCell ref="B25:J25"/>
    <mergeCell ref="F1:J1"/>
    <mergeCell ref="B6:J6"/>
    <mergeCell ref="A3:J3"/>
    <mergeCell ref="B11:J11"/>
    <mergeCell ref="B12:J12"/>
    <mergeCell ref="B18:J18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view="pageBreakPreview" zoomScale="75" zoomScaleNormal="85" zoomScaleSheetLayoutView="75" zoomScalePageLayoutView="0" workbookViewId="0" topLeftCell="A1">
      <selection activeCell="B8" sqref="B8"/>
    </sheetView>
  </sheetViews>
  <sheetFormatPr defaultColWidth="9.140625" defaultRowHeight="15"/>
  <cols>
    <col min="1" max="1" width="9.28125" style="0" bestFit="1" customWidth="1"/>
    <col min="2" max="2" width="47.7109375" style="0" customWidth="1"/>
    <col min="3" max="3" width="11.28125" style="0" customWidth="1"/>
    <col min="4" max="4" width="9.57421875" style="0" customWidth="1"/>
    <col min="5" max="8" width="9.421875" style="0" bestFit="1" customWidth="1"/>
    <col min="9" max="9" width="9.57421875" style="0" customWidth="1"/>
    <col min="10" max="10" width="9.421875" style="0" bestFit="1" customWidth="1"/>
    <col min="11" max="11" width="10.8515625" style="0" customWidth="1"/>
    <col min="12" max="12" width="11.28125" style="0" customWidth="1"/>
    <col min="13" max="16" width="9.421875" style="0" bestFit="1" customWidth="1"/>
  </cols>
  <sheetData>
    <row r="1" spans="1:16" ht="79.5" customHeight="1">
      <c r="A1" s="1"/>
      <c r="B1" s="1"/>
      <c r="C1" s="2"/>
      <c r="D1" s="59"/>
      <c r="E1" s="59"/>
      <c r="F1" s="59"/>
      <c r="G1" s="59"/>
      <c r="H1" s="59"/>
      <c r="K1" s="59" t="s">
        <v>73</v>
      </c>
      <c r="L1" s="59"/>
      <c r="M1" s="59"/>
      <c r="N1" s="59"/>
      <c r="O1" s="59"/>
      <c r="P1" s="59"/>
    </row>
    <row r="2" spans="1:14" ht="18.7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23.25" customHeight="1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4" ht="18.75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37.5" customHeight="1">
      <c r="A5" s="62"/>
      <c r="B5" s="62" t="s">
        <v>7</v>
      </c>
      <c r="C5" s="62" t="s">
        <v>15</v>
      </c>
      <c r="D5" s="62" t="s">
        <v>2</v>
      </c>
      <c r="E5" s="62" t="s">
        <v>3</v>
      </c>
      <c r="F5" s="62" t="s">
        <v>4</v>
      </c>
      <c r="G5" s="64" t="s">
        <v>38</v>
      </c>
      <c r="H5" s="66"/>
      <c r="I5" s="64" t="s">
        <v>39</v>
      </c>
      <c r="J5" s="65"/>
      <c r="K5" s="65"/>
      <c r="L5" s="65"/>
      <c r="M5" s="65"/>
      <c r="N5" s="65"/>
      <c r="O5" s="65"/>
      <c r="P5" s="66"/>
    </row>
    <row r="6" spans="1:16" ht="37.5">
      <c r="A6" s="63"/>
      <c r="B6" s="63"/>
      <c r="C6" s="63"/>
      <c r="D6" s="63"/>
      <c r="E6" s="63"/>
      <c r="F6" s="63"/>
      <c r="G6" s="11" t="s">
        <v>5</v>
      </c>
      <c r="H6" s="11" t="s">
        <v>6</v>
      </c>
      <c r="I6" s="11" t="s">
        <v>30</v>
      </c>
      <c r="J6" s="11" t="s">
        <v>31</v>
      </c>
      <c r="K6" s="11" t="s">
        <v>32</v>
      </c>
      <c r="L6" s="11" t="s">
        <v>33</v>
      </c>
      <c r="M6" s="11" t="s">
        <v>34</v>
      </c>
      <c r="N6" s="11" t="s">
        <v>35</v>
      </c>
      <c r="O6" s="11" t="s">
        <v>36</v>
      </c>
      <c r="P6" s="11" t="s">
        <v>37</v>
      </c>
    </row>
    <row r="7" spans="1:16" ht="48" customHeight="1">
      <c r="A7" s="12">
        <v>1</v>
      </c>
      <c r="B7" s="50" t="s">
        <v>75</v>
      </c>
      <c r="C7" s="51"/>
      <c r="D7" s="51"/>
      <c r="E7" s="51"/>
      <c r="F7" s="51"/>
      <c r="G7" s="51"/>
      <c r="H7" s="51"/>
      <c r="I7" s="51"/>
      <c r="J7" s="52"/>
      <c r="K7" s="12"/>
      <c r="L7" s="12"/>
      <c r="M7" s="12"/>
      <c r="N7" s="12"/>
      <c r="O7" s="12"/>
      <c r="P7" s="12"/>
    </row>
    <row r="8" spans="1:16" ht="92.25" customHeight="1">
      <c r="A8" s="11" t="s">
        <v>12</v>
      </c>
      <c r="B8" s="23" t="s">
        <v>100</v>
      </c>
      <c r="C8" s="11" t="s">
        <v>9</v>
      </c>
      <c r="D8" s="24">
        <f>'ГП-прил.1'!F7</f>
        <v>246</v>
      </c>
      <c r="E8" s="24">
        <f>'ГП-прил.1'!G7</f>
        <v>248.3</v>
      </c>
      <c r="F8" s="24">
        <f>'ГП-прил.1'!H7</f>
        <v>244.3</v>
      </c>
      <c r="G8" s="24">
        <f>'ГП-прил.1'!I7</f>
        <v>238.2</v>
      </c>
      <c r="H8" s="24">
        <f>'ГП-прил.1'!J7</f>
        <v>232.2</v>
      </c>
      <c r="I8" s="25">
        <f>H8</f>
        <v>232.2</v>
      </c>
      <c r="J8" s="25">
        <f aca="true" t="shared" si="0" ref="J8:P8">I8</f>
        <v>232.2</v>
      </c>
      <c r="K8" s="25">
        <f t="shared" si="0"/>
        <v>232.2</v>
      </c>
      <c r="L8" s="25">
        <f t="shared" si="0"/>
        <v>232.2</v>
      </c>
      <c r="M8" s="25">
        <f t="shared" si="0"/>
        <v>232.2</v>
      </c>
      <c r="N8" s="25">
        <f t="shared" si="0"/>
        <v>232.2</v>
      </c>
      <c r="O8" s="25">
        <f t="shared" si="0"/>
        <v>232.2</v>
      </c>
      <c r="P8" s="25">
        <f t="shared" si="0"/>
        <v>232.2</v>
      </c>
    </row>
    <row r="9" spans="1:16" ht="37.5">
      <c r="A9" s="11" t="s">
        <v>40</v>
      </c>
      <c r="B9" s="12" t="s">
        <v>82</v>
      </c>
      <c r="C9" s="11" t="s">
        <v>13</v>
      </c>
      <c r="D9" s="24">
        <f>'ГП-прил.1'!F8</f>
        <v>98</v>
      </c>
      <c r="E9" s="24">
        <f>'ГП-прил.1'!G8</f>
        <v>110</v>
      </c>
      <c r="F9" s="24">
        <f>'ГП-прил.1'!H8</f>
        <v>130</v>
      </c>
      <c r="G9" s="24">
        <f>'ГП-прил.1'!I8</f>
        <v>150</v>
      </c>
      <c r="H9" s="24">
        <f>'ГП-прил.1'!J8</f>
        <v>170</v>
      </c>
      <c r="I9" s="26">
        <f>H9</f>
        <v>170</v>
      </c>
      <c r="J9" s="26">
        <f aca="true" t="shared" si="1" ref="J9:P9">I9</f>
        <v>170</v>
      </c>
      <c r="K9" s="26">
        <f t="shared" si="1"/>
        <v>170</v>
      </c>
      <c r="L9" s="26">
        <f t="shared" si="1"/>
        <v>170</v>
      </c>
      <c r="M9" s="26">
        <f t="shared" si="1"/>
        <v>170</v>
      </c>
      <c r="N9" s="26">
        <f t="shared" si="1"/>
        <v>170</v>
      </c>
      <c r="O9" s="26">
        <f t="shared" si="1"/>
        <v>170</v>
      </c>
      <c r="P9" s="26">
        <f t="shared" si="1"/>
        <v>170</v>
      </c>
    </row>
    <row r="10" spans="1:16" ht="56.25">
      <c r="A10" s="11" t="s">
        <v>41</v>
      </c>
      <c r="B10" s="12" t="s">
        <v>68</v>
      </c>
      <c r="C10" s="11" t="s">
        <v>9</v>
      </c>
      <c r="D10" s="24">
        <f>'ГП-прил.1'!F9</f>
        <v>578</v>
      </c>
      <c r="E10" s="24">
        <f>'ГП-прил.1'!G9</f>
        <v>594</v>
      </c>
      <c r="F10" s="24">
        <f>'ГП-прил.1'!H9</f>
        <v>595</v>
      </c>
      <c r="G10" s="24">
        <f>'ГП-прил.1'!I9</f>
        <v>600</v>
      </c>
      <c r="H10" s="24">
        <f>'ГП-прил.1'!J9</f>
        <v>610</v>
      </c>
      <c r="I10" s="12">
        <f>H10</f>
        <v>610</v>
      </c>
      <c r="J10" s="12">
        <f aca="true" t="shared" si="2" ref="J10:P11">I10</f>
        <v>610</v>
      </c>
      <c r="K10" s="12">
        <f t="shared" si="2"/>
        <v>610</v>
      </c>
      <c r="L10" s="12">
        <f t="shared" si="2"/>
        <v>610</v>
      </c>
      <c r="M10" s="12">
        <f t="shared" si="2"/>
        <v>610</v>
      </c>
      <c r="N10" s="12">
        <f t="shared" si="2"/>
        <v>610</v>
      </c>
      <c r="O10" s="12">
        <f t="shared" si="2"/>
        <v>610</v>
      </c>
      <c r="P10" s="12">
        <f t="shared" si="2"/>
        <v>610</v>
      </c>
    </row>
    <row r="11" spans="1:16" ht="56.25" customHeight="1">
      <c r="A11" s="11" t="s">
        <v>53</v>
      </c>
      <c r="B11" s="10" t="s">
        <v>77</v>
      </c>
      <c r="C11" s="11" t="s">
        <v>9</v>
      </c>
      <c r="D11" s="24">
        <f>'ГП-прил.1'!F10</f>
        <v>0.14</v>
      </c>
      <c r="E11" s="24" t="str">
        <f>'ГП-прил.1'!G10</f>
        <v>0,14</v>
      </c>
      <c r="F11" s="24" t="str">
        <f>'ГП-прил.1'!H10</f>
        <v>0,13</v>
      </c>
      <c r="G11" s="24">
        <f>'ГП-прил.1'!I10</f>
        <v>0.13</v>
      </c>
      <c r="H11" s="24">
        <f>'ГП-прил.1'!J10</f>
        <v>0.13</v>
      </c>
      <c r="I11" s="12">
        <f>H11</f>
        <v>0.13</v>
      </c>
      <c r="J11" s="12">
        <f t="shared" si="2"/>
        <v>0.13</v>
      </c>
      <c r="K11" s="12">
        <f t="shared" si="2"/>
        <v>0.13</v>
      </c>
      <c r="L11" s="12">
        <f t="shared" si="2"/>
        <v>0.13</v>
      </c>
      <c r="M11" s="12">
        <f t="shared" si="2"/>
        <v>0.13</v>
      </c>
      <c r="N11" s="12">
        <f t="shared" si="2"/>
        <v>0.13</v>
      </c>
      <c r="O11" s="12">
        <f t="shared" si="2"/>
        <v>0.13</v>
      </c>
      <c r="P11" s="12">
        <f t="shared" si="2"/>
        <v>0.13</v>
      </c>
    </row>
    <row r="12" spans="1:16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5" s="5" customFormat="1" ht="18.75">
      <c r="A13" s="60"/>
      <c r="B13" s="60"/>
      <c r="C13" s="60"/>
      <c r="D13" s="60"/>
      <c r="E13" s="4"/>
      <c r="F13" s="4"/>
      <c r="G13" s="61"/>
      <c r="H13" s="61"/>
      <c r="I13" s="61"/>
      <c r="J13" s="61"/>
      <c r="K13" s="61"/>
      <c r="L13" s="61"/>
      <c r="M13" s="61"/>
      <c r="N13" s="61"/>
      <c r="O13" s="61"/>
    </row>
    <row r="22" ht="138.75" customHeight="1"/>
    <row r="24" ht="78.75" customHeight="1"/>
    <row r="36" ht="151.5" customHeight="1"/>
    <row r="42" ht="61.5" customHeight="1"/>
    <row r="46" ht="99.75" customHeight="1"/>
    <row r="47" ht="114.75" customHeight="1"/>
    <row r="50" ht="15">
      <c r="D50" s="9"/>
    </row>
    <row r="51" ht="15">
      <c r="D51" s="9"/>
    </row>
  </sheetData>
  <sheetProtection/>
  <mergeCells count="16">
    <mergeCell ref="I5:P5"/>
    <mergeCell ref="G5:H5"/>
    <mergeCell ref="B5:B6"/>
    <mergeCell ref="C5:C6"/>
    <mergeCell ref="D5:D6"/>
    <mergeCell ref="E5:E6"/>
    <mergeCell ref="A3:P3"/>
    <mergeCell ref="K1:P1"/>
    <mergeCell ref="A13:D13"/>
    <mergeCell ref="G13:I13"/>
    <mergeCell ref="J13:L13"/>
    <mergeCell ref="M13:O13"/>
    <mergeCell ref="D1:H1"/>
    <mergeCell ref="A5:A6"/>
    <mergeCell ref="B7:J7"/>
    <mergeCell ref="F5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4"/>
  <sheetViews>
    <sheetView view="pageBreakPreview" zoomScale="60" zoomScaleNormal="70" zoomScalePageLayoutView="0" workbookViewId="0" topLeftCell="A1">
      <selection activeCell="I11" sqref="I11"/>
    </sheetView>
  </sheetViews>
  <sheetFormatPr defaultColWidth="9.140625" defaultRowHeight="15"/>
  <cols>
    <col min="1" max="1" width="10.140625" style="1" customWidth="1"/>
    <col min="2" max="2" width="48.57421875" style="1" customWidth="1"/>
    <col min="3" max="3" width="14.00390625" style="1" customWidth="1"/>
    <col min="4" max="4" width="64.7109375" style="1" customWidth="1"/>
    <col min="5" max="9" width="12.57421875" style="1" customWidth="1"/>
    <col min="10" max="16384" width="9.140625" style="1" customWidth="1"/>
  </cols>
  <sheetData>
    <row r="1" spans="1:9" ht="101.25" customHeight="1">
      <c r="A1" s="7"/>
      <c r="B1" s="7"/>
      <c r="C1" s="7"/>
      <c r="D1" s="7"/>
      <c r="E1" s="53" t="s">
        <v>54</v>
      </c>
      <c r="F1" s="53"/>
      <c r="G1" s="53"/>
      <c r="H1" s="53"/>
      <c r="I1" s="53"/>
    </row>
    <row r="2" spans="1:9" ht="7.5" customHeight="1">
      <c r="A2" s="7"/>
      <c r="B2" s="7"/>
      <c r="C2" s="7"/>
      <c r="D2" s="7"/>
      <c r="E2" s="7"/>
      <c r="F2" s="7"/>
      <c r="G2" s="7"/>
      <c r="H2" s="7"/>
      <c r="I2" s="7"/>
    </row>
    <row r="3" spans="1:9" ht="18.75">
      <c r="A3" s="54" t="s">
        <v>55</v>
      </c>
      <c r="B3" s="54"/>
      <c r="C3" s="54"/>
      <c r="D3" s="54"/>
      <c r="E3" s="54"/>
      <c r="F3" s="54"/>
      <c r="G3" s="54"/>
      <c r="H3" s="54"/>
      <c r="I3" s="54"/>
    </row>
    <row r="4" spans="1:9" ht="18.75">
      <c r="A4" s="7"/>
      <c r="B4" s="7"/>
      <c r="C4" s="7"/>
      <c r="D4" s="7"/>
      <c r="E4" s="7"/>
      <c r="F4" s="7"/>
      <c r="G4" s="7"/>
      <c r="H4" s="7"/>
      <c r="I4" s="7"/>
    </row>
    <row r="5" spans="1:9" ht="59.25" customHeight="1">
      <c r="A5" s="12"/>
      <c r="B5" s="11" t="s">
        <v>7</v>
      </c>
      <c r="C5" s="11" t="s">
        <v>15</v>
      </c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</row>
    <row r="6" spans="1:9" ht="22.5" customHeight="1">
      <c r="A6" s="12"/>
      <c r="B6" s="50" t="s">
        <v>56</v>
      </c>
      <c r="C6" s="51"/>
      <c r="D6" s="51"/>
      <c r="E6" s="51"/>
      <c r="F6" s="51"/>
      <c r="G6" s="51"/>
      <c r="H6" s="51"/>
      <c r="I6" s="52"/>
    </row>
    <row r="7" spans="1:10" ht="66" customHeight="1">
      <c r="A7" s="11" t="s">
        <v>8</v>
      </c>
      <c r="B7" s="12" t="s">
        <v>94</v>
      </c>
      <c r="C7" s="11" t="s">
        <v>10</v>
      </c>
      <c r="D7" s="10" t="s">
        <v>14</v>
      </c>
      <c r="E7" s="27">
        <v>19320</v>
      </c>
      <c r="F7" s="27">
        <v>19320</v>
      </c>
      <c r="G7" s="27">
        <v>19340</v>
      </c>
      <c r="H7" s="27">
        <v>19350</v>
      </c>
      <c r="I7" s="27">
        <v>19350</v>
      </c>
      <c r="J7" s="1" t="s">
        <v>57</v>
      </c>
    </row>
    <row r="8" spans="1:9" ht="37.5">
      <c r="A8" s="11" t="s">
        <v>17</v>
      </c>
      <c r="B8" s="12" t="s">
        <v>19</v>
      </c>
      <c r="C8" s="11" t="s">
        <v>13</v>
      </c>
      <c r="D8" s="10" t="s">
        <v>76</v>
      </c>
      <c r="E8" s="28">
        <v>10732</v>
      </c>
      <c r="F8" s="28">
        <v>10757</v>
      </c>
      <c r="G8" s="28">
        <v>10785</v>
      </c>
      <c r="H8" s="28">
        <v>10814</v>
      </c>
      <c r="I8" s="28">
        <v>10814</v>
      </c>
    </row>
    <row r="9" spans="1:10" ht="77.25" customHeight="1">
      <c r="A9" s="11" t="s">
        <v>20</v>
      </c>
      <c r="B9" s="12" t="s">
        <v>18</v>
      </c>
      <c r="C9" s="11" t="s">
        <v>9</v>
      </c>
      <c r="D9" s="11" t="s">
        <v>29</v>
      </c>
      <c r="E9" s="29">
        <v>23.7</v>
      </c>
      <c r="F9" s="29">
        <v>24.1</v>
      </c>
      <c r="G9" s="30">
        <v>24.1</v>
      </c>
      <c r="H9" s="30">
        <v>24.1</v>
      </c>
      <c r="I9" s="30">
        <v>24.1</v>
      </c>
      <c r="J9" s="1" t="s">
        <v>58</v>
      </c>
    </row>
    <row r="10" spans="1:10" s="7" customFormat="1" ht="56.25">
      <c r="A10" s="11" t="s">
        <v>22</v>
      </c>
      <c r="B10" s="10" t="s">
        <v>89</v>
      </c>
      <c r="C10" s="30" t="s">
        <v>10</v>
      </c>
      <c r="D10" s="10" t="s">
        <v>14</v>
      </c>
      <c r="E10" s="31" t="s">
        <v>90</v>
      </c>
      <c r="F10" s="31" t="s">
        <v>90</v>
      </c>
      <c r="G10" s="31" t="s">
        <v>91</v>
      </c>
      <c r="H10" s="32" t="s">
        <v>92</v>
      </c>
      <c r="I10" s="32" t="s">
        <v>93</v>
      </c>
      <c r="J10" s="7" t="s">
        <v>28</v>
      </c>
    </row>
    <row r="11" spans="1:9" s="7" customFormat="1" ht="56.25">
      <c r="A11" s="11">
        <v>5</v>
      </c>
      <c r="B11" s="24" t="s">
        <v>83</v>
      </c>
      <c r="C11" s="11" t="s">
        <v>98</v>
      </c>
      <c r="D11" s="10" t="s">
        <v>14</v>
      </c>
      <c r="E11" s="27">
        <v>3.54</v>
      </c>
      <c r="F11" s="27">
        <v>3.55</v>
      </c>
      <c r="G11" s="27">
        <v>3.56</v>
      </c>
      <c r="H11" s="27">
        <v>3.57</v>
      </c>
      <c r="I11" s="27">
        <v>3.58</v>
      </c>
    </row>
    <row r="12" spans="1:9" s="7" customFormat="1" ht="18.75">
      <c r="A12" s="55"/>
      <c r="B12" s="55"/>
      <c r="C12" s="55"/>
      <c r="D12" s="55"/>
      <c r="E12" s="17"/>
      <c r="F12" s="17"/>
      <c r="G12" s="56"/>
      <c r="H12" s="56"/>
      <c r="I12" s="56"/>
    </row>
    <row r="25" ht="138.75" customHeight="1"/>
    <row r="27" ht="78.75" customHeight="1"/>
    <row r="39" ht="151.5" customHeight="1"/>
    <row r="45" ht="61.5" customHeight="1"/>
    <row r="49" ht="99.75" customHeight="1"/>
    <row r="50" ht="114.75" customHeight="1"/>
    <row r="53" ht="18.75">
      <c r="D53" s="7"/>
    </row>
    <row r="54" ht="18.75">
      <c r="D54" s="7"/>
    </row>
  </sheetData>
  <sheetProtection/>
  <mergeCells count="5">
    <mergeCell ref="E1:I1"/>
    <mergeCell ref="A3:I3"/>
    <mergeCell ref="B6:I6"/>
    <mergeCell ref="A12:D12"/>
    <mergeCell ref="G12:I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Zeros="0" view="pageBreakPreview" zoomScale="60" zoomScaleNormal="70" zoomScalePageLayoutView="0" workbookViewId="0" topLeftCell="A1">
      <selection activeCell="B4" sqref="B4"/>
    </sheetView>
  </sheetViews>
  <sheetFormatPr defaultColWidth="9.140625" defaultRowHeight="15"/>
  <cols>
    <col min="1" max="1" width="10.140625" style="6" customWidth="1"/>
    <col min="2" max="2" width="48.57421875" style="6" customWidth="1"/>
    <col min="3" max="3" width="11.140625" style="6" customWidth="1"/>
    <col min="4" max="4" width="64.7109375" style="6" customWidth="1"/>
    <col min="5" max="9" width="12.57421875" style="6" customWidth="1"/>
    <col min="10" max="16384" width="9.140625" style="6" customWidth="1"/>
  </cols>
  <sheetData>
    <row r="1" spans="1:9" ht="115.5" customHeight="1">
      <c r="A1" s="8"/>
      <c r="B1" s="8"/>
      <c r="C1" s="8"/>
      <c r="D1" s="8"/>
      <c r="E1" s="67" t="s">
        <v>59</v>
      </c>
      <c r="F1" s="67"/>
      <c r="G1" s="67"/>
      <c r="H1" s="67"/>
      <c r="I1" s="67"/>
    </row>
    <row r="2" spans="1:9" ht="15.75">
      <c r="A2" s="8"/>
      <c r="B2" s="8"/>
      <c r="C2" s="8"/>
      <c r="D2" s="8"/>
      <c r="E2" s="8"/>
      <c r="F2" s="8"/>
      <c r="G2" s="8"/>
      <c r="H2" s="8"/>
      <c r="I2" s="8"/>
    </row>
    <row r="3" spans="1:9" ht="15.75">
      <c r="A3" s="68" t="s">
        <v>60</v>
      </c>
      <c r="B3" s="68"/>
      <c r="C3" s="68"/>
      <c r="D3" s="68"/>
      <c r="E3" s="68"/>
      <c r="F3" s="68"/>
      <c r="G3" s="68"/>
      <c r="H3" s="68"/>
      <c r="I3" s="68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59.25" customHeight="1">
      <c r="A5" s="33"/>
      <c r="B5" s="34" t="s">
        <v>7</v>
      </c>
      <c r="C5" s="34" t="s">
        <v>15</v>
      </c>
      <c r="D5" s="34" t="s">
        <v>1</v>
      </c>
      <c r="E5" s="34" t="s">
        <v>2</v>
      </c>
      <c r="F5" s="34" t="s">
        <v>3</v>
      </c>
      <c r="G5" s="34" t="s">
        <v>4</v>
      </c>
      <c r="H5" s="34" t="s">
        <v>5</v>
      </c>
      <c r="I5" s="34" t="s">
        <v>6</v>
      </c>
    </row>
    <row r="6" spans="1:9" ht="22.5" customHeight="1">
      <c r="A6" s="33"/>
      <c r="B6" s="69" t="s">
        <v>61</v>
      </c>
      <c r="C6" s="69"/>
      <c r="D6" s="69"/>
      <c r="E6" s="69"/>
      <c r="F6" s="69"/>
      <c r="G6" s="69"/>
      <c r="H6" s="69"/>
      <c r="I6" s="69"/>
    </row>
    <row r="7" spans="1:9" ht="77.25" customHeight="1">
      <c r="A7" s="34" t="s">
        <v>8</v>
      </c>
      <c r="B7" s="23" t="s">
        <v>62</v>
      </c>
      <c r="C7" s="34" t="s">
        <v>9</v>
      </c>
      <c r="D7" s="35" t="s">
        <v>14</v>
      </c>
      <c r="E7" s="36">
        <v>2</v>
      </c>
      <c r="F7" s="36">
        <v>0.5</v>
      </c>
      <c r="G7" s="36">
        <v>0.6</v>
      </c>
      <c r="H7" s="36">
        <v>0.4</v>
      </c>
      <c r="I7" s="36">
        <v>0.2</v>
      </c>
    </row>
    <row r="8" spans="1:9" ht="54.75" customHeight="1">
      <c r="A8" s="34" t="s">
        <v>17</v>
      </c>
      <c r="B8" s="33" t="s">
        <v>63</v>
      </c>
      <c r="C8" s="34" t="s">
        <v>9</v>
      </c>
      <c r="D8" s="35" t="s">
        <v>14</v>
      </c>
      <c r="E8" s="36">
        <v>2547</v>
      </c>
      <c r="F8" s="36">
        <v>2555</v>
      </c>
      <c r="G8" s="36">
        <v>2563</v>
      </c>
      <c r="H8" s="36">
        <v>2600</v>
      </c>
      <c r="I8" s="36">
        <v>2647</v>
      </c>
    </row>
    <row r="9" spans="1:9" ht="62.25" customHeight="1">
      <c r="A9" s="34" t="s">
        <v>20</v>
      </c>
      <c r="B9" s="33" t="s">
        <v>64</v>
      </c>
      <c r="C9" s="34" t="s">
        <v>99</v>
      </c>
      <c r="D9" s="35" t="s">
        <v>65</v>
      </c>
      <c r="E9" s="36">
        <v>7.8</v>
      </c>
      <c r="F9" s="36">
        <v>7.8</v>
      </c>
      <c r="G9" s="36">
        <v>7.8</v>
      </c>
      <c r="H9" s="36">
        <v>7.6</v>
      </c>
      <c r="I9" s="36">
        <v>7.5</v>
      </c>
    </row>
    <row r="10" spans="1:9" ht="44.25" customHeight="1">
      <c r="A10" s="34" t="s">
        <v>22</v>
      </c>
      <c r="B10" s="33" t="s">
        <v>66</v>
      </c>
      <c r="C10" s="34" t="s">
        <v>10</v>
      </c>
      <c r="D10" s="35" t="s">
        <v>65</v>
      </c>
      <c r="E10" s="36">
        <v>5060</v>
      </c>
      <c r="F10" s="36">
        <v>5060</v>
      </c>
      <c r="G10" s="36">
        <v>5075</v>
      </c>
      <c r="H10" s="36">
        <v>5085</v>
      </c>
      <c r="I10" s="36">
        <v>5101</v>
      </c>
    </row>
    <row r="11" spans="1:9" ht="15.75">
      <c r="A11" s="8"/>
      <c r="B11" s="8"/>
      <c r="C11" s="8"/>
      <c r="D11" s="8"/>
      <c r="E11" s="8"/>
      <c r="F11" s="8"/>
      <c r="G11" s="8"/>
      <c r="H11" s="8"/>
      <c r="I11" s="8"/>
    </row>
    <row r="12" spans="1:9" s="8" customFormat="1" ht="15.75" customHeight="1">
      <c r="A12" s="55"/>
      <c r="B12" s="55"/>
      <c r="C12" s="55"/>
      <c r="D12" s="55"/>
      <c r="E12" s="17"/>
      <c r="F12" s="17"/>
      <c r="G12" s="56"/>
      <c r="H12" s="56"/>
      <c r="I12" s="56"/>
    </row>
    <row r="13" spans="1:9" ht="15.75">
      <c r="A13" s="8"/>
      <c r="B13" s="8"/>
      <c r="C13" s="8"/>
      <c r="D13" s="8"/>
      <c r="E13" s="8"/>
      <c r="F13" s="8"/>
      <c r="G13" s="8"/>
      <c r="H13" s="8"/>
      <c r="I13" s="8"/>
    </row>
    <row r="24" ht="138.75" customHeight="1"/>
    <row r="26" ht="78.75" customHeight="1"/>
    <row r="38" ht="151.5" customHeight="1"/>
    <row r="44" ht="61.5" customHeight="1"/>
    <row r="48" ht="99.75" customHeight="1"/>
    <row r="49" ht="114.75" customHeight="1"/>
    <row r="52" ht="15.75">
      <c r="D52" s="8"/>
    </row>
    <row r="53" ht="15.75">
      <c r="D53" s="8"/>
    </row>
  </sheetData>
  <sheetProtection/>
  <mergeCells count="5">
    <mergeCell ref="E1:I1"/>
    <mergeCell ref="A3:I3"/>
    <mergeCell ref="B6:I6"/>
    <mergeCell ref="A12:D12"/>
    <mergeCell ref="G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view="pageBreakPreview" zoomScale="60" zoomScaleNormal="70" zoomScalePageLayoutView="0" workbookViewId="0" topLeftCell="A1">
      <selection activeCell="A3" sqref="A3:I3"/>
    </sheetView>
  </sheetViews>
  <sheetFormatPr defaultColWidth="9.140625" defaultRowHeight="15"/>
  <cols>
    <col min="1" max="1" width="10.140625" style="1" customWidth="1"/>
    <col min="2" max="2" width="59.140625" style="1" customWidth="1"/>
    <col min="3" max="3" width="11.140625" style="1" customWidth="1"/>
    <col min="4" max="4" width="64.7109375" style="1" customWidth="1"/>
    <col min="5" max="9" width="12.57421875" style="1" customWidth="1"/>
    <col min="10" max="16384" width="9.140625" style="1" customWidth="1"/>
  </cols>
  <sheetData>
    <row r="1" spans="5:9" s="7" customFormat="1" ht="103.5" customHeight="1">
      <c r="E1" s="53" t="s">
        <v>67</v>
      </c>
      <c r="F1" s="53"/>
      <c r="G1" s="53"/>
      <c r="H1" s="53"/>
      <c r="I1" s="53"/>
    </row>
    <row r="2" s="7" customFormat="1" ht="18.75"/>
    <row r="3" spans="1:9" s="7" customFormat="1" ht="18.75" customHeight="1">
      <c r="A3" s="54" t="s">
        <v>101</v>
      </c>
      <c r="B3" s="54"/>
      <c r="C3" s="54"/>
      <c r="D3" s="54"/>
      <c r="E3" s="54"/>
      <c r="F3" s="54"/>
      <c r="G3" s="54"/>
      <c r="H3" s="54"/>
      <c r="I3" s="54"/>
    </row>
    <row r="4" s="7" customFormat="1" ht="18.75"/>
    <row r="5" spans="1:9" s="7" customFormat="1" ht="59.25" customHeight="1">
      <c r="A5" s="11" t="s">
        <v>25</v>
      </c>
      <c r="B5" s="11" t="s">
        <v>7</v>
      </c>
      <c r="C5" s="11" t="s">
        <v>15</v>
      </c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</row>
    <row r="6" spans="1:9" s="7" customFormat="1" ht="22.5" customHeight="1">
      <c r="A6" s="12"/>
      <c r="B6" s="50" t="s">
        <v>88</v>
      </c>
      <c r="C6" s="51"/>
      <c r="D6" s="51"/>
      <c r="E6" s="51"/>
      <c r="F6" s="51"/>
      <c r="G6" s="51"/>
      <c r="H6" s="51"/>
      <c r="I6" s="52"/>
    </row>
    <row r="7" spans="1:10" s="7" customFormat="1" ht="56.25">
      <c r="A7" s="11" t="s">
        <v>8</v>
      </c>
      <c r="B7" s="12" t="s">
        <v>68</v>
      </c>
      <c r="C7" s="11" t="s">
        <v>10</v>
      </c>
      <c r="D7" s="10" t="s">
        <v>14</v>
      </c>
      <c r="E7" s="30">
        <v>578</v>
      </c>
      <c r="F7" s="28">
        <v>594</v>
      </c>
      <c r="G7" s="28">
        <v>595</v>
      </c>
      <c r="H7" s="28">
        <v>600</v>
      </c>
      <c r="I7" s="28">
        <v>610</v>
      </c>
      <c r="J7" s="7" t="s">
        <v>28</v>
      </c>
    </row>
    <row r="8" spans="1:9" ht="58.5" customHeight="1">
      <c r="A8" s="11" t="s">
        <v>17</v>
      </c>
      <c r="B8" s="12" t="s">
        <v>69</v>
      </c>
      <c r="C8" s="11" t="s">
        <v>10</v>
      </c>
      <c r="D8" s="10" t="s">
        <v>27</v>
      </c>
      <c r="E8" s="28">
        <v>261</v>
      </c>
      <c r="F8" s="28">
        <v>259</v>
      </c>
      <c r="G8" s="28">
        <v>271</v>
      </c>
      <c r="H8" s="28">
        <v>271</v>
      </c>
      <c r="I8" s="12">
        <v>271</v>
      </c>
    </row>
    <row r="9" spans="1:9" ht="62.25" customHeight="1">
      <c r="A9" s="11" t="s">
        <v>20</v>
      </c>
      <c r="B9" s="12" t="s">
        <v>23</v>
      </c>
      <c r="C9" s="11" t="s">
        <v>9</v>
      </c>
      <c r="D9" s="10" t="s">
        <v>14</v>
      </c>
      <c r="E9" s="29">
        <v>23.7</v>
      </c>
      <c r="F9" s="29">
        <v>24.1</v>
      </c>
      <c r="G9" s="29">
        <v>24.1</v>
      </c>
      <c r="H9" s="29">
        <v>24.1</v>
      </c>
      <c r="I9" s="29">
        <v>24.1</v>
      </c>
    </row>
    <row r="10" spans="1:10" ht="97.5" customHeight="1">
      <c r="A10" s="11">
        <v>4</v>
      </c>
      <c r="B10" s="12" t="s">
        <v>24</v>
      </c>
      <c r="C10" s="11" t="s">
        <v>10</v>
      </c>
      <c r="D10" s="10" t="s">
        <v>21</v>
      </c>
      <c r="E10" s="30"/>
      <c r="F10" s="30">
        <v>1</v>
      </c>
      <c r="G10" s="30">
        <v>1</v>
      </c>
      <c r="H10" s="30">
        <v>2</v>
      </c>
      <c r="I10" s="30">
        <v>2</v>
      </c>
      <c r="J10" s="1" t="s">
        <v>28</v>
      </c>
    </row>
    <row r="11" spans="1:9" ht="97.5" customHeight="1">
      <c r="A11" s="11">
        <v>5</v>
      </c>
      <c r="B11" s="12" t="s">
        <v>70</v>
      </c>
      <c r="C11" s="11" t="s">
        <v>9</v>
      </c>
      <c r="D11" s="10" t="s">
        <v>21</v>
      </c>
      <c r="E11" s="37">
        <v>0.14</v>
      </c>
      <c r="F11" s="37">
        <v>0.13</v>
      </c>
      <c r="G11" s="37">
        <v>0.13</v>
      </c>
      <c r="H11" s="37">
        <v>0.13</v>
      </c>
      <c r="I11" s="37">
        <v>0.13</v>
      </c>
    </row>
    <row r="12" spans="1:9" ht="75">
      <c r="A12" s="11">
        <v>5</v>
      </c>
      <c r="B12" s="12" t="s">
        <v>43</v>
      </c>
      <c r="C12" s="11" t="s">
        <v>45</v>
      </c>
      <c r="D12" s="10" t="s">
        <v>46</v>
      </c>
      <c r="E12" s="30">
        <v>5</v>
      </c>
      <c r="F12" s="30">
        <v>5</v>
      </c>
      <c r="G12" s="30">
        <v>5</v>
      </c>
      <c r="H12" s="30">
        <v>5</v>
      </c>
      <c r="I12" s="30">
        <v>5</v>
      </c>
    </row>
    <row r="13" spans="1:9" ht="150">
      <c r="A13" s="11">
        <v>7</v>
      </c>
      <c r="B13" s="12" t="s">
        <v>47</v>
      </c>
      <c r="C13" s="11" t="s">
        <v>45</v>
      </c>
      <c r="D13" s="10" t="s">
        <v>71</v>
      </c>
      <c r="E13" s="30">
        <v>5</v>
      </c>
      <c r="F13" s="30">
        <v>5</v>
      </c>
      <c r="G13" s="30">
        <v>5</v>
      </c>
      <c r="H13" s="30">
        <v>5</v>
      </c>
      <c r="I13" s="30">
        <v>5</v>
      </c>
    </row>
    <row r="14" spans="1:9" ht="93.75">
      <c r="A14" s="11">
        <v>8</v>
      </c>
      <c r="B14" s="12" t="s">
        <v>44</v>
      </c>
      <c r="C14" s="11" t="s">
        <v>45</v>
      </c>
      <c r="D14" s="10" t="s">
        <v>72</v>
      </c>
      <c r="E14" s="30">
        <v>5</v>
      </c>
      <c r="F14" s="30">
        <v>5</v>
      </c>
      <c r="G14" s="30">
        <v>5</v>
      </c>
      <c r="H14" s="30">
        <v>5</v>
      </c>
      <c r="I14" s="30">
        <v>5</v>
      </c>
    </row>
    <row r="15" spans="1:9" ht="18.75">
      <c r="A15" s="38"/>
      <c r="B15" s="39"/>
      <c r="C15" s="38"/>
      <c r="D15" s="15"/>
      <c r="E15" s="18"/>
      <c r="F15" s="18"/>
      <c r="G15" s="18"/>
      <c r="H15" s="18"/>
      <c r="I15" s="18"/>
    </row>
    <row r="16" spans="1:9" s="7" customFormat="1" ht="18.75" customHeight="1">
      <c r="A16" s="55"/>
      <c r="B16" s="55"/>
      <c r="C16" s="55"/>
      <c r="D16" s="55"/>
      <c r="E16" s="17"/>
      <c r="F16" s="17"/>
      <c r="G16" s="56"/>
      <c r="H16" s="56"/>
      <c r="I16" s="56"/>
    </row>
    <row r="19" ht="138.75" customHeight="1"/>
    <row r="21" ht="78.75" customHeight="1"/>
    <row r="33" ht="151.5" customHeight="1"/>
    <row r="39" ht="61.5" customHeight="1"/>
    <row r="43" ht="99.75" customHeight="1"/>
    <row r="44" ht="114.75" customHeight="1"/>
    <row r="47" ht="18.75">
      <c r="D47" s="7"/>
    </row>
    <row r="48" ht="18.75">
      <c r="D48" s="7"/>
    </row>
  </sheetData>
  <sheetProtection/>
  <mergeCells count="5">
    <mergeCell ref="E1:I1"/>
    <mergeCell ref="A3:I3"/>
    <mergeCell ref="B6:I6"/>
    <mergeCell ref="A16:D16"/>
    <mergeCell ref="G16:I16"/>
  </mergeCells>
  <printOptions/>
  <pageMargins left="0.7086614173228347" right="0.48" top="0.7480314960629921" bottom="0.51" header="0.31496062992125984" footer="0.31496062992125984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Admin</cp:lastModifiedBy>
  <cp:lastPrinted>2013-11-14T01:44:13Z</cp:lastPrinted>
  <dcterms:created xsi:type="dcterms:W3CDTF">2013-08-04T08:09:38Z</dcterms:created>
  <dcterms:modified xsi:type="dcterms:W3CDTF">2013-11-15T03:47:36Z</dcterms:modified>
  <cp:category/>
  <cp:version/>
  <cp:contentType/>
  <cp:contentStatus/>
</cp:coreProperties>
</file>