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65" yWindow="0" windowWidth="10410" windowHeight="11820" activeTab="0"/>
  </bookViews>
  <sheets>
    <sheet name="приложение 5" sheetId="1" r:id="rId1"/>
  </sheets>
  <definedNames>
    <definedName name="_xlnm.Print_Titles" localSheetId="0">'приложение 5'!$6:$9</definedName>
  </definedNames>
  <calcPr fullCalcOnLoad="1"/>
</workbook>
</file>

<file path=xl/sharedStrings.xml><?xml version="1.0" encoding="utf-8"?>
<sst xmlns="http://schemas.openxmlformats.org/spreadsheetml/2006/main" count="103" uniqueCount="46">
  <si>
    <t>федеральный бюджет</t>
  </si>
  <si>
    <t>Статус</t>
  </si>
  <si>
    <t xml:space="preserve">Всего                    </t>
  </si>
  <si>
    <t xml:space="preserve">в том числе:             </t>
  </si>
  <si>
    <t xml:space="preserve">краевой бюджет           </t>
  </si>
  <si>
    <t>юридические лица</t>
  </si>
  <si>
    <t>Подпрограмма 1</t>
  </si>
  <si>
    <t>бюджеты муниципальных   образований</t>
  </si>
  <si>
    <t xml:space="preserve">федеральный бюджет    </t>
  </si>
  <si>
    <t xml:space="preserve">бюджеты муниципальных   образований </t>
  </si>
  <si>
    <t xml:space="preserve">федеральный бюджет </t>
  </si>
  <si>
    <t xml:space="preserve">внебюджетные  источники                 </t>
  </si>
  <si>
    <t>Ответственный исполнитель, соисполнители</t>
  </si>
  <si>
    <t>Подпрограмма 2</t>
  </si>
  <si>
    <t>Подпрограмма 3</t>
  </si>
  <si>
    <t>Наименование муниципальной программы, подпрограммы муниципальной программы</t>
  </si>
  <si>
    <t xml:space="preserve">2014 
</t>
  </si>
  <si>
    <t xml:space="preserve">2015 
</t>
  </si>
  <si>
    <t xml:space="preserve">2016 
</t>
  </si>
  <si>
    <t xml:space="preserve">очередной финансовый год 
</t>
  </si>
  <si>
    <t xml:space="preserve">первый год планового периода </t>
  </si>
  <si>
    <t>второй год планового периода</t>
  </si>
  <si>
    <t>администрация Богучанского района</t>
  </si>
  <si>
    <t>районный бюджет</t>
  </si>
  <si>
    <t>итого на период 
2014-2016 годы</t>
  </si>
  <si>
    <t>Муниципальная программа</t>
  </si>
  <si>
    <t>Ресурсное обеспечение и прогнозная оценка расходов на реализацию целей муниципальной программы Богучанского района
с учетом источников финансирования, в том числе по уровням бюджетной системы</t>
  </si>
  <si>
    <t>Подпрограмма 4</t>
  </si>
  <si>
    <t>Подпрограмма 5</t>
  </si>
  <si>
    <t>Подпрограмма 6</t>
  </si>
  <si>
    <t>Подпрограмма 7</t>
  </si>
  <si>
    <t>Оценка расходов (рублей), годы</t>
  </si>
  <si>
    <t>"Реформирование и модернизация жилищно-коммунального хозяйства и повышение энергетической эффективности" на 2014-2016 годы</t>
  </si>
  <si>
    <t>"Развитие и модернизация объектов коммунальной инфраструктуры" на 2014-2016 годы</t>
  </si>
  <si>
    <t>"Создание условий для безубыточной деятельности организаций жилищно-коммунального комплекса Богучанского района" на 2014-2016 годы</t>
  </si>
  <si>
    <t>"Организация проведения капитального ремонта общего имущества в многоквартирных домах, расположенных на территории Богучанского района" на 2014-2016 годы</t>
  </si>
  <si>
    <t>"Энергосбережение и повышение энергетической эффективности в районе" на 2014-2016 годы</t>
  </si>
  <si>
    <t>"Реконструкция и капитальный ремонт объектов коммунальной инфраструктуры муниципального образования Богучанский район" на 2014-2016 годы</t>
  </si>
  <si>
    <t>"Обращения с отходами на территории Богучанского района" на 2014-2016 годы</t>
  </si>
  <si>
    <t>"&lt;Чистая вода&gt; на территории Богучанского района" на 2014-2016 годы</t>
  </si>
  <si>
    <t>Приложение № 3
к муниципальной программе Богучанского района "Реформирование и модернизация жилищно-коммунального хозяйства и повышения энергетической эффективности" на 2014-2016 годы</t>
  </si>
  <si>
    <t>МКУ "Муниципальная служба Заказчика"</t>
  </si>
  <si>
    <t>МКУ "Муниципальная служба Заказчика";
УМС Богучанского района</t>
  </si>
  <si>
    <t>Некоммерческая организация "Региональный фонд капиатльного ремонта многоквартирных домов на территории Красноярского края"</t>
  </si>
  <si>
    <t>Управление образования администрации Богучанского района;  МКУ "Управление культуры Богучанского района";
МКУ "Муниципальная служба "Заказчика".</t>
  </si>
  <si>
    <t xml:space="preserve">Приложение № 2
к постановлению администрации Богучанского района Красноярского края от   10.02.2014     №   153-п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</si>
</sst>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2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64" fontId="2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top" wrapText="1"/>
    </xf>
    <xf numFmtId="164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81"/>
  <sheetViews>
    <sheetView tabSelected="1" zoomScale="70" zoomScaleNormal="70" zoomScaleSheetLayoutView="70"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2" customWidth="1"/>
    <col min="2" max="2" width="30.00390625" style="2" customWidth="1"/>
    <col min="3" max="3" width="67.375" style="2" customWidth="1"/>
    <col min="4" max="4" width="60.25390625" style="2" customWidth="1"/>
    <col min="5" max="8" width="18.875" style="2" customWidth="1"/>
    <col min="9" max="16384" width="9.125" style="2" customWidth="1"/>
  </cols>
  <sheetData>
    <row r="1" spans="5:8" ht="56.25" customHeight="1">
      <c r="E1" s="25" t="s">
        <v>45</v>
      </c>
      <c r="F1" s="26"/>
      <c r="G1" s="26"/>
      <c r="H1" s="26"/>
    </row>
    <row r="2" spans="5:8" ht="93.75" customHeight="1">
      <c r="E2" s="28" t="s">
        <v>40</v>
      </c>
      <c r="F2" s="28"/>
      <c r="G2" s="28"/>
      <c r="H2" s="28"/>
    </row>
    <row r="3" ht="18.75" customHeight="1"/>
    <row r="4" spans="2:8" s="3" customFormat="1" ht="50.25" customHeight="1">
      <c r="B4" s="29" t="s">
        <v>26</v>
      </c>
      <c r="C4" s="29"/>
      <c r="D4" s="29"/>
      <c r="E4" s="29"/>
      <c r="F4" s="29"/>
      <c r="G4" s="29"/>
      <c r="H4" s="29"/>
    </row>
    <row r="6" spans="2:8" ht="29.25" customHeight="1">
      <c r="B6" s="17" t="s">
        <v>1</v>
      </c>
      <c r="C6" s="17" t="s">
        <v>15</v>
      </c>
      <c r="D6" s="17" t="s">
        <v>12</v>
      </c>
      <c r="E6" s="17" t="s">
        <v>31</v>
      </c>
      <c r="F6" s="17"/>
      <c r="G6" s="17"/>
      <c r="H6" s="17"/>
    </row>
    <row r="7" spans="2:8" ht="58.5" customHeight="1">
      <c r="B7" s="17"/>
      <c r="C7" s="17"/>
      <c r="D7" s="17"/>
      <c r="E7" s="4" t="s">
        <v>19</v>
      </c>
      <c r="F7" s="4" t="s">
        <v>20</v>
      </c>
      <c r="G7" s="4" t="s">
        <v>21</v>
      </c>
      <c r="H7" s="22" t="s">
        <v>24</v>
      </c>
    </row>
    <row r="8" spans="2:8" ht="63.75" customHeight="1" hidden="1">
      <c r="B8" s="17"/>
      <c r="C8" s="17"/>
      <c r="D8" s="17"/>
      <c r="E8" s="5"/>
      <c r="F8" s="5"/>
      <c r="G8" s="5"/>
      <c r="H8" s="23"/>
    </row>
    <row r="9" spans="2:8" ht="21" customHeight="1">
      <c r="B9" s="17"/>
      <c r="C9" s="17"/>
      <c r="D9" s="17"/>
      <c r="E9" s="4" t="s">
        <v>16</v>
      </c>
      <c r="F9" s="4" t="s">
        <v>17</v>
      </c>
      <c r="G9" s="4" t="s">
        <v>18</v>
      </c>
      <c r="H9" s="24"/>
    </row>
    <row r="10" spans="2:8" ht="22.5" customHeigh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6">
        <v>7</v>
      </c>
    </row>
    <row r="11" spans="2:8" ht="24.75" customHeight="1">
      <c r="B11" s="18" t="s">
        <v>25</v>
      </c>
      <c r="C11" s="18" t="s">
        <v>32</v>
      </c>
      <c r="D11" s="7" t="s">
        <v>2</v>
      </c>
      <c r="E11" s="13">
        <f>E14+E15</f>
        <v>193906046.39</v>
      </c>
      <c r="F11" s="1">
        <f>F14+F15</f>
        <v>206750700</v>
      </c>
      <c r="G11" s="1">
        <f>SUM(G13:G18)</f>
        <v>225209000</v>
      </c>
      <c r="H11" s="13">
        <f>E11+F11+G11</f>
        <v>625865746.39</v>
      </c>
    </row>
    <row r="12" spans="2:8" ht="22.5" customHeight="1">
      <c r="B12" s="19"/>
      <c r="C12" s="19"/>
      <c r="D12" s="8" t="s">
        <v>3</v>
      </c>
      <c r="E12" s="1"/>
      <c r="F12" s="1"/>
      <c r="G12" s="1"/>
      <c r="H12" s="1"/>
    </row>
    <row r="13" spans="2:8" ht="22.5" customHeight="1">
      <c r="B13" s="19"/>
      <c r="C13" s="19"/>
      <c r="D13" s="8" t="s">
        <v>0</v>
      </c>
      <c r="E13" s="1">
        <f aca="true" t="shared" si="0" ref="E13:G18">E22+E31+E40+E49+E58+E67+E76</f>
        <v>0</v>
      </c>
      <c r="F13" s="1">
        <f t="shared" si="0"/>
        <v>0</v>
      </c>
      <c r="G13" s="1">
        <f t="shared" si="0"/>
        <v>0</v>
      </c>
      <c r="H13" s="1">
        <f aca="true" t="shared" si="1" ref="H13:H18">SUM(E13:G13)</f>
        <v>0</v>
      </c>
    </row>
    <row r="14" spans="2:8" ht="22.5" customHeight="1">
      <c r="B14" s="19"/>
      <c r="C14" s="19"/>
      <c r="D14" s="8" t="s">
        <v>4</v>
      </c>
      <c r="E14" s="1">
        <f t="shared" si="0"/>
        <v>153399200</v>
      </c>
      <c r="F14" s="1">
        <f t="shared" si="0"/>
        <v>164110700</v>
      </c>
      <c r="G14" s="1">
        <f t="shared" si="0"/>
        <v>183834000</v>
      </c>
      <c r="H14" s="1">
        <f t="shared" si="1"/>
        <v>501343900</v>
      </c>
    </row>
    <row r="15" spans="2:8" ht="22.5" customHeight="1">
      <c r="B15" s="19"/>
      <c r="C15" s="19"/>
      <c r="D15" s="8" t="s">
        <v>23</v>
      </c>
      <c r="E15" s="13">
        <f>E24+E51+E60+E69+E78</f>
        <v>40506846.39</v>
      </c>
      <c r="F15" s="1">
        <f>F24+F51+F60+F69+F78</f>
        <v>42640000</v>
      </c>
      <c r="G15" s="1">
        <f>G20+G51+G60+G78</f>
        <v>41375000</v>
      </c>
      <c r="H15" s="13">
        <f>SUM(E15:G15)</f>
        <v>124521846.39</v>
      </c>
    </row>
    <row r="16" spans="2:8" ht="22.5" customHeight="1">
      <c r="B16" s="19"/>
      <c r="C16" s="19"/>
      <c r="D16" s="8" t="s">
        <v>11</v>
      </c>
      <c r="E16" s="1">
        <f t="shared" si="0"/>
        <v>0</v>
      </c>
      <c r="F16" s="1">
        <f t="shared" si="0"/>
        <v>0</v>
      </c>
      <c r="G16" s="1">
        <f t="shared" si="0"/>
        <v>0</v>
      </c>
      <c r="H16" s="1">
        <f t="shared" si="1"/>
        <v>0</v>
      </c>
    </row>
    <row r="17" spans="2:8" ht="22.5" customHeight="1">
      <c r="B17" s="19"/>
      <c r="C17" s="19"/>
      <c r="D17" s="8" t="s">
        <v>7</v>
      </c>
      <c r="E17" s="1">
        <f t="shared" si="0"/>
        <v>0</v>
      </c>
      <c r="F17" s="1">
        <f t="shared" si="0"/>
        <v>0</v>
      </c>
      <c r="G17" s="1">
        <f t="shared" si="0"/>
        <v>0</v>
      </c>
      <c r="H17" s="1">
        <f t="shared" si="1"/>
        <v>0</v>
      </c>
    </row>
    <row r="18" spans="2:8" ht="22.5" customHeight="1">
      <c r="B18" s="20"/>
      <c r="C18" s="20"/>
      <c r="D18" s="8" t="s">
        <v>5</v>
      </c>
      <c r="E18" s="1">
        <f t="shared" si="0"/>
        <v>0</v>
      </c>
      <c r="F18" s="1">
        <f t="shared" si="0"/>
        <v>0</v>
      </c>
      <c r="G18" s="1">
        <f t="shared" si="0"/>
        <v>0</v>
      </c>
      <c r="H18" s="1">
        <f t="shared" si="1"/>
        <v>0</v>
      </c>
    </row>
    <row r="19" spans="2:8" ht="20.25" customHeight="1">
      <c r="B19" s="21" t="s">
        <v>6</v>
      </c>
      <c r="C19" s="21" t="s">
        <v>33</v>
      </c>
      <c r="D19" s="9" t="s">
        <v>41</v>
      </c>
      <c r="E19" s="1"/>
      <c r="F19" s="1"/>
      <c r="G19" s="1"/>
      <c r="H19" s="1"/>
    </row>
    <row r="20" spans="2:8" ht="25.5" customHeight="1">
      <c r="B20" s="21"/>
      <c r="C20" s="21"/>
      <c r="D20" s="8" t="s">
        <v>2</v>
      </c>
      <c r="E20" s="10">
        <v>500000</v>
      </c>
      <c r="F20" s="10">
        <f>SUM(F22:F27)</f>
        <v>150000</v>
      </c>
      <c r="G20" s="10">
        <f>SUM(G22:G27)</f>
        <v>150000</v>
      </c>
      <c r="H20" s="10">
        <f>SUM(E20:G20)</f>
        <v>800000</v>
      </c>
    </row>
    <row r="21" spans="2:8" ht="21.75" customHeight="1">
      <c r="B21" s="21"/>
      <c r="C21" s="21"/>
      <c r="D21" s="8" t="s">
        <v>3</v>
      </c>
      <c r="E21" s="1"/>
      <c r="F21" s="1"/>
      <c r="G21" s="1"/>
      <c r="H21" s="1"/>
    </row>
    <row r="22" spans="2:8" ht="21.75" customHeight="1">
      <c r="B22" s="21"/>
      <c r="C22" s="21"/>
      <c r="D22" s="8" t="s">
        <v>8</v>
      </c>
      <c r="E22" s="1">
        <v>0</v>
      </c>
      <c r="F22" s="1">
        <v>0</v>
      </c>
      <c r="G22" s="1">
        <v>0</v>
      </c>
      <c r="H22" s="1">
        <f aca="true" t="shared" si="2" ref="H22:H27">SUM(E22:G22)</f>
        <v>0</v>
      </c>
    </row>
    <row r="23" spans="2:8" ht="21.75" customHeight="1">
      <c r="B23" s="21"/>
      <c r="C23" s="21"/>
      <c r="D23" s="8" t="s">
        <v>4</v>
      </c>
      <c r="E23" s="1">
        <v>0</v>
      </c>
      <c r="F23" s="1">
        <v>0</v>
      </c>
      <c r="G23" s="1">
        <v>0</v>
      </c>
      <c r="H23" s="1">
        <f t="shared" si="2"/>
        <v>0</v>
      </c>
    </row>
    <row r="24" spans="2:8" ht="21.75" customHeight="1">
      <c r="B24" s="21"/>
      <c r="C24" s="21"/>
      <c r="D24" s="8" t="s">
        <v>23</v>
      </c>
      <c r="E24" s="1">
        <v>500000</v>
      </c>
      <c r="F24" s="1">
        <v>150000</v>
      </c>
      <c r="G24" s="1">
        <v>150000</v>
      </c>
      <c r="H24" s="1">
        <f t="shared" si="2"/>
        <v>800000</v>
      </c>
    </row>
    <row r="25" spans="2:8" ht="21.75" customHeight="1">
      <c r="B25" s="21"/>
      <c r="C25" s="21"/>
      <c r="D25" s="8" t="s">
        <v>11</v>
      </c>
      <c r="E25" s="1">
        <v>0</v>
      </c>
      <c r="F25" s="1">
        <v>0</v>
      </c>
      <c r="G25" s="1">
        <v>0</v>
      </c>
      <c r="H25" s="1">
        <f t="shared" si="2"/>
        <v>0</v>
      </c>
    </row>
    <row r="26" spans="2:8" ht="21.75" customHeight="1">
      <c r="B26" s="21"/>
      <c r="C26" s="21"/>
      <c r="D26" s="8" t="s">
        <v>9</v>
      </c>
      <c r="E26" s="1">
        <v>0</v>
      </c>
      <c r="F26" s="1">
        <v>0</v>
      </c>
      <c r="G26" s="1">
        <v>0</v>
      </c>
      <c r="H26" s="1">
        <f t="shared" si="2"/>
        <v>0</v>
      </c>
    </row>
    <row r="27" spans="2:8" ht="21.75" customHeight="1">
      <c r="B27" s="21"/>
      <c r="C27" s="21"/>
      <c r="D27" s="8" t="s">
        <v>5</v>
      </c>
      <c r="E27" s="1">
        <v>0</v>
      </c>
      <c r="F27" s="1">
        <v>0</v>
      </c>
      <c r="G27" s="1">
        <v>0</v>
      </c>
      <c r="H27" s="1">
        <f t="shared" si="2"/>
        <v>0</v>
      </c>
    </row>
    <row r="28" spans="2:8" ht="21" customHeight="1">
      <c r="B28" s="14" t="s">
        <v>13</v>
      </c>
      <c r="C28" s="14" t="s">
        <v>34</v>
      </c>
      <c r="D28" s="11" t="s">
        <v>22</v>
      </c>
      <c r="E28" s="1"/>
      <c r="F28" s="1"/>
      <c r="G28" s="1"/>
      <c r="H28" s="1"/>
    </row>
    <row r="29" spans="2:8" ht="28.5" customHeight="1">
      <c r="B29" s="15"/>
      <c r="C29" s="15"/>
      <c r="D29" s="8" t="s">
        <v>2</v>
      </c>
      <c r="E29" s="10">
        <f>SUM(E31:E36)</f>
        <v>153399200</v>
      </c>
      <c r="F29" s="10">
        <f>SUM(F31:F36)</f>
        <v>164110700</v>
      </c>
      <c r="G29" s="10">
        <f>SUM(G31:G36)</f>
        <v>183834000</v>
      </c>
      <c r="H29" s="10">
        <f>SUM(E29:G29)</f>
        <v>501343900</v>
      </c>
    </row>
    <row r="30" spans="2:8" ht="21.75" customHeight="1">
      <c r="B30" s="15"/>
      <c r="C30" s="15"/>
      <c r="D30" s="8" t="s">
        <v>3</v>
      </c>
      <c r="E30" s="1"/>
      <c r="F30" s="1"/>
      <c r="G30" s="1"/>
      <c r="H30" s="1"/>
    </row>
    <row r="31" spans="2:8" ht="21.75" customHeight="1">
      <c r="B31" s="15"/>
      <c r="C31" s="15"/>
      <c r="D31" s="8" t="s">
        <v>10</v>
      </c>
      <c r="E31" s="1">
        <v>0</v>
      </c>
      <c r="F31" s="1">
        <v>0</v>
      </c>
      <c r="G31" s="1">
        <v>0</v>
      </c>
      <c r="H31" s="1">
        <f aca="true" t="shared" si="3" ref="H31:H36">SUM(E31:G31)</f>
        <v>0</v>
      </c>
    </row>
    <row r="32" spans="2:8" ht="21.75" customHeight="1">
      <c r="B32" s="15"/>
      <c r="C32" s="15"/>
      <c r="D32" s="8" t="s">
        <v>4</v>
      </c>
      <c r="E32" s="1">
        <v>153399200</v>
      </c>
      <c r="F32" s="1">
        <v>164110700</v>
      </c>
      <c r="G32" s="1">
        <v>183834000</v>
      </c>
      <c r="H32" s="1">
        <f t="shared" si="3"/>
        <v>501343900</v>
      </c>
    </row>
    <row r="33" spans="2:8" ht="21.75" customHeight="1">
      <c r="B33" s="15"/>
      <c r="C33" s="15"/>
      <c r="D33" s="8" t="s">
        <v>23</v>
      </c>
      <c r="E33" s="1">
        <v>0</v>
      </c>
      <c r="F33" s="1">
        <v>0</v>
      </c>
      <c r="G33" s="1">
        <v>0</v>
      </c>
      <c r="H33" s="1">
        <f>SUM(E33:G33)</f>
        <v>0</v>
      </c>
    </row>
    <row r="34" spans="2:8" ht="21.75" customHeight="1">
      <c r="B34" s="15"/>
      <c r="C34" s="15"/>
      <c r="D34" s="8" t="s">
        <v>11</v>
      </c>
      <c r="E34" s="1">
        <v>0</v>
      </c>
      <c r="F34" s="1">
        <v>0</v>
      </c>
      <c r="G34" s="1">
        <v>0</v>
      </c>
      <c r="H34" s="1">
        <f t="shared" si="3"/>
        <v>0</v>
      </c>
    </row>
    <row r="35" spans="2:8" ht="21.75" customHeight="1">
      <c r="B35" s="15"/>
      <c r="C35" s="15"/>
      <c r="D35" s="8" t="s">
        <v>9</v>
      </c>
      <c r="E35" s="1">
        <v>0</v>
      </c>
      <c r="F35" s="1">
        <v>0</v>
      </c>
      <c r="G35" s="1">
        <v>0</v>
      </c>
      <c r="H35" s="1">
        <f t="shared" si="3"/>
        <v>0</v>
      </c>
    </row>
    <row r="36" spans="2:8" ht="21.75" customHeight="1">
      <c r="B36" s="16"/>
      <c r="C36" s="16"/>
      <c r="D36" s="8" t="s">
        <v>5</v>
      </c>
      <c r="E36" s="1">
        <v>0</v>
      </c>
      <c r="F36" s="1">
        <v>0</v>
      </c>
      <c r="G36" s="1">
        <v>0</v>
      </c>
      <c r="H36" s="1">
        <f t="shared" si="3"/>
        <v>0</v>
      </c>
    </row>
    <row r="37" spans="2:8" ht="55.5" customHeight="1">
      <c r="B37" s="14" t="s">
        <v>14</v>
      </c>
      <c r="C37" s="14" t="s">
        <v>35</v>
      </c>
      <c r="D37" s="11" t="s">
        <v>43</v>
      </c>
      <c r="E37" s="1"/>
      <c r="F37" s="1"/>
      <c r="G37" s="1"/>
      <c r="H37" s="1"/>
    </row>
    <row r="38" spans="2:8" ht="28.5" customHeight="1">
      <c r="B38" s="15"/>
      <c r="C38" s="15"/>
      <c r="D38" s="8" t="s">
        <v>2</v>
      </c>
      <c r="E38" s="10">
        <f>SUM(E40:E45)</f>
        <v>0</v>
      </c>
      <c r="F38" s="10">
        <f>SUM(F40:F45)</f>
        <v>0</v>
      </c>
      <c r="G38" s="10">
        <f>SUM(G40:G45)</f>
        <v>0</v>
      </c>
      <c r="H38" s="10">
        <f>SUM(E38:G38)</f>
        <v>0</v>
      </c>
    </row>
    <row r="39" spans="2:8" ht="21.75" customHeight="1">
      <c r="B39" s="15"/>
      <c r="C39" s="15"/>
      <c r="D39" s="8" t="s">
        <v>3</v>
      </c>
      <c r="E39" s="1"/>
      <c r="F39" s="1"/>
      <c r="G39" s="1"/>
      <c r="H39" s="1"/>
    </row>
    <row r="40" spans="2:8" ht="21.75" customHeight="1">
      <c r="B40" s="15"/>
      <c r="C40" s="15"/>
      <c r="D40" s="8" t="s">
        <v>10</v>
      </c>
      <c r="E40" s="1">
        <v>0</v>
      </c>
      <c r="F40" s="1">
        <v>0</v>
      </c>
      <c r="G40" s="1">
        <v>0</v>
      </c>
      <c r="H40" s="1">
        <f aca="true" t="shared" si="4" ref="H40:H45">SUM(E40:G40)</f>
        <v>0</v>
      </c>
    </row>
    <row r="41" spans="2:8" ht="21.75" customHeight="1">
      <c r="B41" s="15"/>
      <c r="C41" s="15"/>
      <c r="D41" s="8" t="s">
        <v>4</v>
      </c>
      <c r="E41" s="1">
        <v>0</v>
      </c>
      <c r="F41" s="1">
        <v>0</v>
      </c>
      <c r="G41" s="1">
        <v>0</v>
      </c>
      <c r="H41" s="1">
        <f t="shared" si="4"/>
        <v>0</v>
      </c>
    </row>
    <row r="42" spans="2:8" ht="21.75" customHeight="1">
      <c r="B42" s="15"/>
      <c r="C42" s="15"/>
      <c r="D42" s="8" t="s">
        <v>23</v>
      </c>
      <c r="E42" s="1">
        <v>0</v>
      </c>
      <c r="F42" s="1">
        <v>0</v>
      </c>
      <c r="G42" s="1">
        <v>0</v>
      </c>
      <c r="H42" s="1">
        <f t="shared" si="4"/>
        <v>0</v>
      </c>
    </row>
    <row r="43" spans="2:8" ht="21.75" customHeight="1">
      <c r="B43" s="15"/>
      <c r="C43" s="15"/>
      <c r="D43" s="8" t="s">
        <v>11</v>
      </c>
      <c r="E43" s="1">
        <v>0</v>
      </c>
      <c r="F43" s="1">
        <v>0</v>
      </c>
      <c r="G43" s="1">
        <v>0</v>
      </c>
      <c r="H43" s="1">
        <f t="shared" si="4"/>
        <v>0</v>
      </c>
    </row>
    <row r="44" spans="2:8" ht="21.75" customHeight="1">
      <c r="B44" s="15"/>
      <c r="C44" s="15"/>
      <c r="D44" s="8" t="s">
        <v>9</v>
      </c>
      <c r="E44" s="1">
        <v>0</v>
      </c>
      <c r="F44" s="1">
        <v>0</v>
      </c>
      <c r="G44" s="1">
        <v>0</v>
      </c>
      <c r="H44" s="1">
        <f t="shared" si="4"/>
        <v>0</v>
      </c>
    </row>
    <row r="45" spans="2:8" ht="21.75" customHeight="1">
      <c r="B45" s="16"/>
      <c r="C45" s="16"/>
      <c r="D45" s="8" t="s">
        <v>5</v>
      </c>
      <c r="E45" s="1">
        <v>0</v>
      </c>
      <c r="F45" s="1">
        <v>0</v>
      </c>
      <c r="G45" s="1">
        <v>0</v>
      </c>
      <c r="H45" s="1">
        <f t="shared" si="4"/>
        <v>0</v>
      </c>
    </row>
    <row r="46" spans="2:8" ht="81" customHeight="1">
      <c r="B46" s="14" t="s">
        <v>27</v>
      </c>
      <c r="C46" s="14" t="s">
        <v>36</v>
      </c>
      <c r="D46" s="11" t="s">
        <v>44</v>
      </c>
      <c r="E46" s="1"/>
      <c r="F46" s="1"/>
      <c r="G46" s="1"/>
      <c r="H46" s="1"/>
    </row>
    <row r="47" spans="2:8" ht="28.5" customHeight="1">
      <c r="B47" s="15"/>
      <c r="C47" s="15"/>
      <c r="D47" s="8" t="s">
        <v>2</v>
      </c>
      <c r="E47" s="12">
        <f>SUM(E49:E54)</f>
        <v>2336756.39</v>
      </c>
      <c r="F47" s="12">
        <f>SUM(F49:F54)</f>
        <v>1500000</v>
      </c>
      <c r="G47" s="12">
        <f>SUM(G49:G54)</f>
        <v>500000</v>
      </c>
      <c r="H47" s="12">
        <f>SUM(E47:G47)</f>
        <v>4336756.390000001</v>
      </c>
    </row>
    <row r="48" spans="2:8" ht="21.75" customHeight="1">
      <c r="B48" s="15"/>
      <c r="C48" s="15"/>
      <c r="D48" s="8" t="s">
        <v>3</v>
      </c>
      <c r="E48" s="13"/>
      <c r="F48" s="13"/>
      <c r="G48" s="13"/>
      <c r="H48" s="13"/>
    </row>
    <row r="49" spans="2:8" ht="21.75" customHeight="1">
      <c r="B49" s="15"/>
      <c r="C49" s="15"/>
      <c r="D49" s="8" t="s">
        <v>10</v>
      </c>
      <c r="E49" s="13">
        <v>0</v>
      </c>
      <c r="F49" s="13">
        <v>0</v>
      </c>
      <c r="G49" s="13">
        <v>0</v>
      </c>
      <c r="H49" s="13">
        <f aca="true" t="shared" si="5" ref="H49:H54">SUM(E49:G49)</f>
        <v>0</v>
      </c>
    </row>
    <row r="50" spans="2:8" ht="21.75" customHeight="1">
      <c r="B50" s="15"/>
      <c r="C50" s="15"/>
      <c r="D50" s="8" t="s">
        <v>4</v>
      </c>
      <c r="E50" s="13">
        <v>0</v>
      </c>
      <c r="F50" s="13">
        <v>0</v>
      </c>
      <c r="G50" s="13">
        <v>0</v>
      </c>
      <c r="H50" s="13">
        <f t="shared" si="5"/>
        <v>0</v>
      </c>
    </row>
    <row r="51" spans="2:8" ht="21.75" customHeight="1">
      <c r="B51" s="15"/>
      <c r="C51" s="15"/>
      <c r="D51" s="8" t="s">
        <v>23</v>
      </c>
      <c r="E51" s="13">
        <v>2336756.39</v>
      </c>
      <c r="F51" s="13">
        <v>1500000</v>
      </c>
      <c r="G51" s="13">
        <v>500000</v>
      </c>
      <c r="H51" s="13">
        <f t="shared" si="5"/>
        <v>4336756.390000001</v>
      </c>
    </row>
    <row r="52" spans="2:8" ht="21.75" customHeight="1">
      <c r="B52" s="15"/>
      <c r="C52" s="15"/>
      <c r="D52" s="8" t="s">
        <v>11</v>
      </c>
      <c r="E52" s="13">
        <v>0</v>
      </c>
      <c r="F52" s="13">
        <v>0</v>
      </c>
      <c r="G52" s="13">
        <v>0</v>
      </c>
      <c r="H52" s="13">
        <f t="shared" si="5"/>
        <v>0</v>
      </c>
    </row>
    <row r="53" spans="2:8" ht="21.75" customHeight="1">
      <c r="B53" s="15"/>
      <c r="C53" s="15"/>
      <c r="D53" s="8" t="s">
        <v>9</v>
      </c>
      <c r="E53" s="13">
        <v>0</v>
      </c>
      <c r="F53" s="13">
        <v>0</v>
      </c>
      <c r="G53" s="13">
        <v>0</v>
      </c>
      <c r="H53" s="13">
        <f t="shared" si="5"/>
        <v>0</v>
      </c>
    </row>
    <row r="54" spans="2:8" ht="21.75" customHeight="1">
      <c r="B54" s="16"/>
      <c r="C54" s="16"/>
      <c r="D54" s="8" t="s">
        <v>5</v>
      </c>
      <c r="E54" s="13">
        <v>0</v>
      </c>
      <c r="F54" s="13">
        <v>0</v>
      </c>
      <c r="G54" s="13">
        <v>0</v>
      </c>
      <c r="H54" s="13">
        <f t="shared" si="5"/>
        <v>0</v>
      </c>
    </row>
    <row r="55" spans="2:8" ht="21" customHeight="1">
      <c r="B55" s="14" t="s">
        <v>28</v>
      </c>
      <c r="C55" s="14" t="s">
        <v>37</v>
      </c>
      <c r="D55" s="9" t="s">
        <v>41</v>
      </c>
      <c r="E55" s="1"/>
      <c r="F55" s="1"/>
      <c r="G55" s="1"/>
      <c r="H55" s="1"/>
    </row>
    <row r="56" spans="2:8" ht="28.5" customHeight="1">
      <c r="B56" s="15"/>
      <c r="C56" s="15"/>
      <c r="D56" s="7" t="s">
        <v>2</v>
      </c>
      <c r="E56" s="10">
        <v>34560000</v>
      </c>
      <c r="F56" s="10">
        <f>SUM(F58:F63)</f>
        <v>35000000</v>
      </c>
      <c r="G56" s="10">
        <f>SUM(G58:G63)</f>
        <v>38250000</v>
      </c>
      <c r="H56" s="10">
        <f>SUM(E56:G56)</f>
        <v>107810000</v>
      </c>
    </row>
    <row r="57" spans="2:8" ht="21.75" customHeight="1">
      <c r="B57" s="15"/>
      <c r="C57" s="15"/>
      <c r="D57" s="8" t="s">
        <v>3</v>
      </c>
      <c r="E57" s="1"/>
      <c r="F57" s="1"/>
      <c r="G57" s="1"/>
      <c r="H57" s="1"/>
    </row>
    <row r="58" spans="2:8" ht="21.75" customHeight="1">
      <c r="B58" s="15"/>
      <c r="C58" s="15"/>
      <c r="D58" s="8" t="s">
        <v>10</v>
      </c>
      <c r="E58" s="1">
        <v>0</v>
      </c>
      <c r="F58" s="1">
        <v>0</v>
      </c>
      <c r="G58" s="1">
        <v>0</v>
      </c>
      <c r="H58" s="1">
        <f aca="true" t="shared" si="6" ref="H58:H63">SUM(E58:G58)</f>
        <v>0</v>
      </c>
    </row>
    <row r="59" spans="2:8" ht="21.75" customHeight="1">
      <c r="B59" s="15"/>
      <c r="C59" s="15"/>
      <c r="D59" s="8" t="s">
        <v>4</v>
      </c>
      <c r="E59" s="1">
        <v>0</v>
      </c>
      <c r="F59" s="1">
        <v>0</v>
      </c>
      <c r="G59" s="1">
        <v>0</v>
      </c>
      <c r="H59" s="1">
        <f t="shared" si="6"/>
        <v>0</v>
      </c>
    </row>
    <row r="60" spans="2:8" ht="21.75" customHeight="1">
      <c r="B60" s="15"/>
      <c r="C60" s="15"/>
      <c r="D60" s="8" t="s">
        <v>23</v>
      </c>
      <c r="E60" s="1">
        <v>34560000</v>
      </c>
      <c r="F60" s="1">
        <v>35000000</v>
      </c>
      <c r="G60" s="1">
        <v>38250000</v>
      </c>
      <c r="H60" s="1">
        <f t="shared" si="6"/>
        <v>107810000</v>
      </c>
    </row>
    <row r="61" spans="2:8" ht="21.75" customHeight="1">
      <c r="B61" s="15"/>
      <c r="C61" s="15"/>
      <c r="D61" s="8" t="s">
        <v>11</v>
      </c>
      <c r="E61" s="1">
        <v>0</v>
      </c>
      <c r="F61" s="1">
        <v>0</v>
      </c>
      <c r="G61" s="1">
        <v>0</v>
      </c>
      <c r="H61" s="1">
        <f t="shared" si="6"/>
        <v>0</v>
      </c>
    </row>
    <row r="62" spans="2:8" ht="21.75" customHeight="1">
      <c r="B62" s="15"/>
      <c r="C62" s="15"/>
      <c r="D62" s="8" t="s">
        <v>9</v>
      </c>
      <c r="E62" s="1">
        <v>0</v>
      </c>
      <c r="F62" s="1">
        <v>0</v>
      </c>
      <c r="G62" s="1">
        <v>0</v>
      </c>
      <c r="H62" s="1">
        <f t="shared" si="6"/>
        <v>0</v>
      </c>
    </row>
    <row r="63" spans="2:8" ht="21.75" customHeight="1">
      <c r="B63" s="16"/>
      <c r="C63" s="16"/>
      <c r="D63" s="8" t="s">
        <v>5</v>
      </c>
      <c r="E63" s="1">
        <v>0</v>
      </c>
      <c r="F63" s="1">
        <v>0</v>
      </c>
      <c r="G63" s="1">
        <v>0</v>
      </c>
      <c r="H63" s="1">
        <f t="shared" si="6"/>
        <v>0</v>
      </c>
    </row>
    <row r="64" spans="2:8" ht="45.75" customHeight="1">
      <c r="B64" s="27" t="s">
        <v>29</v>
      </c>
      <c r="C64" s="27" t="s">
        <v>38</v>
      </c>
      <c r="D64" s="9" t="s">
        <v>42</v>
      </c>
      <c r="E64" s="1"/>
      <c r="F64" s="1"/>
      <c r="G64" s="1"/>
      <c r="H64" s="1"/>
    </row>
    <row r="65" spans="2:8" ht="28.5" customHeight="1">
      <c r="B65" s="27"/>
      <c r="C65" s="27"/>
      <c r="D65" s="7" t="s">
        <v>2</v>
      </c>
      <c r="E65" s="10">
        <v>110090</v>
      </c>
      <c r="F65" s="10">
        <f>SUM(F67:F72)</f>
        <v>3365000</v>
      </c>
      <c r="G65" s="10">
        <f>SUM(G67:G72)</f>
        <v>0</v>
      </c>
      <c r="H65" s="10">
        <f>SUM(E65:G65)</f>
        <v>3475090</v>
      </c>
    </row>
    <row r="66" spans="2:8" ht="21.75" customHeight="1">
      <c r="B66" s="27"/>
      <c r="C66" s="27"/>
      <c r="D66" s="8" t="s">
        <v>3</v>
      </c>
      <c r="E66" s="1"/>
      <c r="F66" s="1"/>
      <c r="G66" s="1"/>
      <c r="H66" s="1"/>
    </row>
    <row r="67" spans="2:8" ht="21.75" customHeight="1">
      <c r="B67" s="27"/>
      <c r="C67" s="27"/>
      <c r="D67" s="8" t="s">
        <v>10</v>
      </c>
      <c r="E67" s="1">
        <v>0</v>
      </c>
      <c r="F67" s="1">
        <v>0</v>
      </c>
      <c r="G67" s="1">
        <v>0</v>
      </c>
      <c r="H67" s="1">
        <f aca="true" t="shared" si="7" ref="H67:H72">SUM(E67:G67)</f>
        <v>0</v>
      </c>
    </row>
    <row r="68" spans="2:8" ht="21.75" customHeight="1">
      <c r="B68" s="27" t="s">
        <v>29</v>
      </c>
      <c r="C68" s="27" t="s">
        <v>38</v>
      </c>
      <c r="D68" s="8" t="s">
        <v>4</v>
      </c>
      <c r="E68" s="1">
        <v>0</v>
      </c>
      <c r="F68" s="1">
        <v>0</v>
      </c>
      <c r="G68" s="1">
        <v>0</v>
      </c>
      <c r="H68" s="1">
        <f t="shared" si="7"/>
        <v>0</v>
      </c>
    </row>
    <row r="69" spans="2:8" ht="21.75" customHeight="1">
      <c r="B69" s="27"/>
      <c r="C69" s="27"/>
      <c r="D69" s="8" t="s">
        <v>23</v>
      </c>
      <c r="E69" s="1">
        <v>110090</v>
      </c>
      <c r="F69" s="1">
        <v>3365000</v>
      </c>
      <c r="G69" s="1">
        <v>0</v>
      </c>
      <c r="H69" s="1">
        <f t="shared" si="7"/>
        <v>3475090</v>
      </c>
    </row>
    <row r="70" spans="2:8" ht="21.75" customHeight="1">
      <c r="B70" s="27"/>
      <c r="C70" s="27"/>
      <c r="D70" s="8" t="s">
        <v>11</v>
      </c>
      <c r="E70" s="1">
        <v>0</v>
      </c>
      <c r="F70" s="1">
        <v>0</v>
      </c>
      <c r="G70" s="1">
        <v>0</v>
      </c>
      <c r="H70" s="1">
        <f t="shared" si="7"/>
        <v>0</v>
      </c>
    </row>
    <row r="71" spans="2:8" ht="21.75" customHeight="1">
      <c r="B71" s="27"/>
      <c r="C71" s="27"/>
      <c r="D71" s="8" t="s">
        <v>9</v>
      </c>
      <c r="E71" s="1">
        <v>0</v>
      </c>
      <c r="F71" s="1">
        <v>0</v>
      </c>
      <c r="G71" s="1">
        <v>0</v>
      </c>
      <c r="H71" s="1">
        <f t="shared" si="7"/>
        <v>0</v>
      </c>
    </row>
    <row r="72" spans="2:8" ht="21.75" customHeight="1">
      <c r="B72" s="27"/>
      <c r="C72" s="27"/>
      <c r="D72" s="8" t="s">
        <v>5</v>
      </c>
      <c r="E72" s="1">
        <v>0</v>
      </c>
      <c r="F72" s="1">
        <v>0</v>
      </c>
      <c r="G72" s="1">
        <v>0</v>
      </c>
      <c r="H72" s="1">
        <f t="shared" si="7"/>
        <v>0</v>
      </c>
    </row>
    <row r="73" spans="2:8" ht="21" customHeight="1">
      <c r="B73" s="14" t="s">
        <v>30</v>
      </c>
      <c r="C73" s="14" t="s">
        <v>39</v>
      </c>
      <c r="D73" s="9" t="s">
        <v>41</v>
      </c>
      <c r="E73" s="1"/>
      <c r="F73" s="1"/>
      <c r="G73" s="1"/>
      <c r="H73" s="1"/>
    </row>
    <row r="74" spans="2:8" ht="24" customHeight="1">
      <c r="B74" s="15"/>
      <c r="C74" s="15"/>
      <c r="D74" s="7" t="s">
        <v>2</v>
      </c>
      <c r="E74" s="10">
        <f>SUM(E76:E81)</f>
        <v>3000000</v>
      </c>
      <c r="F74" s="10">
        <f>SUM(F76:F81)</f>
        <v>2625000</v>
      </c>
      <c r="G74" s="10">
        <f>SUM(G76:G81)</f>
        <v>2475000</v>
      </c>
      <c r="H74" s="10">
        <f>SUM(E74:G74)</f>
        <v>8100000</v>
      </c>
    </row>
    <row r="75" spans="2:8" ht="21.75" customHeight="1">
      <c r="B75" s="15"/>
      <c r="C75" s="15"/>
      <c r="D75" s="8" t="s">
        <v>3</v>
      </c>
      <c r="E75" s="1"/>
      <c r="F75" s="1"/>
      <c r="G75" s="1"/>
      <c r="H75" s="1"/>
    </row>
    <row r="76" spans="2:8" ht="21.75" customHeight="1">
      <c r="B76" s="15"/>
      <c r="C76" s="15"/>
      <c r="D76" s="8" t="s">
        <v>10</v>
      </c>
      <c r="E76" s="1">
        <v>0</v>
      </c>
      <c r="F76" s="1">
        <v>0</v>
      </c>
      <c r="G76" s="1">
        <v>0</v>
      </c>
      <c r="H76" s="1">
        <f aca="true" t="shared" si="8" ref="H76:H81">SUM(E76:G76)</f>
        <v>0</v>
      </c>
    </row>
    <row r="77" spans="2:8" ht="21.75" customHeight="1">
      <c r="B77" s="15"/>
      <c r="C77" s="15"/>
      <c r="D77" s="8" t="s">
        <v>4</v>
      </c>
      <c r="E77" s="1">
        <v>0</v>
      </c>
      <c r="F77" s="1">
        <v>0</v>
      </c>
      <c r="G77" s="1">
        <v>0</v>
      </c>
      <c r="H77" s="1">
        <f t="shared" si="8"/>
        <v>0</v>
      </c>
    </row>
    <row r="78" spans="2:8" ht="21.75" customHeight="1">
      <c r="B78" s="15"/>
      <c r="C78" s="15"/>
      <c r="D78" s="8" t="s">
        <v>23</v>
      </c>
      <c r="E78" s="1">
        <v>3000000</v>
      </c>
      <c r="F78" s="1">
        <v>2625000</v>
      </c>
      <c r="G78" s="1">
        <v>2475000</v>
      </c>
      <c r="H78" s="1">
        <f t="shared" si="8"/>
        <v>8100000</v>
      </c>
    </row>
    <row r="79" spans="2:8" ht="21.75" customHeight="1">
      <c r="B79" s="15"/>
      <c r="C79" s="15"/>
      <c r="D79" s="8" t="s">
        <v>11</v>
      </c>
      <c r="E79" s="1">
        <v>0</v>
      </c>
      <c r="F79" s="1">
        <v>0</v>
      </c>
      <c r="G79" s="1">
        <v>0</v>
      </c>
      <c r="H79" s="1">
        <f t="shared" si="8"/>
        <v>0</v>
      </c>
    </row>
    <row r="80" spans="2:8" ht="21.75" customHeight="1">
      <c r="B80" s="15"/>
      <c r="C80" s="15"/>
      <c r="D80" s="8" t="s">
        <v>9</v>
      </c>
      <c r="E80" s="1">
        <v>0</v>
      </c>
      <c r="F80" s="1">
        <v>0</v>
      </c>
      <c r="G80" s="1">
        <v>0</v>
      </c>
      <c r="H80" s="1">
        <f t="shared" si="8"/>
        <v>0</v>
      </c>
    </row>
    <row r="81" spans="2:8" ht="21.75" customHeight="1">
      <c r="B81" s="16"/>
      <c r="C81" s="16"/>
      <c r="D81" s="8" t="s">
        <v>5</v>
      </c>
      <c r="E81" s="1">
        <v>0</v>
      </c>
      <c r="F81" s="1">
        <v>0</v>
      </c>
      <c r="G81" s="1">
        <v>0</v>
      </c>
      <c r="H81" s="1">
        <f t="shared" si="8"/>
        <v>0</v>
      </c>
    </row>
  </sheetData>
  <sheetProtection/>
  <mergeCells count="26">
    <mergeCell ref="E1:H1"/>
    <mergeCell ref="C64:C67"/>
    <mergeCell ref="B64:B67"/>
    <mergeCell ref="C68:C72"/>
    <mergeCell ref="B68:B72"/>
    <mergeCell ref="B73:B81"/>
    <mergeCell ref="C73:C81"/>
    <mergeCell ref="E2:H2"/>
    <mergeCell ref="B4:H4"/>
    <mergeCell ref="B19:B27"/>
    <mergeCell ref="B28:B36"/>
    <mergeCell ref="C28:C36"/>
    <mergeCell ref="E6:H6"/>
    <mergeCell ref="H7:H9"/>
    <mergeCell ref="D6:D9"/>
    <mergeCell ref="B6:B9"/>
    <mergeCell ref="B55:B63"/>
    <mergeCell ref="C55:C63"/>
    <mergeCell ref="C6:C9"/>
    <mergeCell ref="C11:C18"/>
    <mergeCell ref="B11:B18"/>
    <mergeCell ref="B46:B54"/>
    <mergeCell ref="C46:C54"/>
    <mergeCell ref="B37:B45"/>
    <mergeCell ref="C37:C45"/>
    <mergeCell ref="C19:C27"/>
  </mergeCells>
  <printOptions/>
  <pageMargins left="0.3937007874015748" right="0.1968503937007874" top="0.7874015748031497" bottom="0.35433070866141736" header="0.31496062992125984" footer="0.31496062992125984"/>
  <pageSetup fitToHeight="2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verhoturova</dc:creator>
  <cp:keywords/>
  <dc:description/>
  <cp:lastModifiedBy>Admin</cp:lastModifiedBy>
  <cp:lastPrinted>2013-11-15T08:16:35Z</cp:lastPrinted>
  <dcterms:created xsi:type="dcterms:W3CDTF">2007-07-17T01:27:34Z</dcterms:created>
  <dcterms:modified xsi:type="dcterms:W3CDTF">2014-02-13T07:54:59Z</dcterms:modified>
  <cp:category/>
  <cp:version/>
  <cp:contentType/>
  <cp:contentStatus/>
</cp:coreProperties>
</file>